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22140" windowHeight="12620" activeTab="0"/>
  </bookViews>
  <sheets>
    <sheet name="INDEX" sheetId="1" r:id="rId1"/>
    <sheet name="World Oil Production" sheetId="2" r:id="rId2"/>
    <sheet name="World Oil Production Graph" sheetId="3" r:id="rId3"/>
    <sheet name="US Oil Production" sheetId="4" r:id="rId4"/>
    <sheet name="US Oil Production Graph" sheetId="5" r:id="rId5"/>
    <sheet name="Major Oil Discoveries" sheetId="6" r:id="rId6"/>
    <sheet name="Grain Prod. and Cons." sheetId="7" r:id="rId7"/>
    <sheet name="Grain Graph" sheetId="8" r:id="rId8"/>
    <sheet name="Grain Stocks" sheetId="9" r:id="rId9"/>
    <sheet name="Grain Stocks Graph" sheetId="10" r:id="rId10"/>
    <sheet name="Stocks as Days of Cons. Graph" sheetId="11" r:id="rId11"/>
    <sheet name="Wheat Oil Exchange" sheetId="12" r:id="rId12"/>
    <sheet name="U.S. Corn to Ethanol" sheetId="13" r:id="rId13"/>
    <sheet name="U.S. Corn to Ethanol Graph" sheetId="14" r:id="rId14"/>
  </sheets>
  <definedNames>
    <definedName name="_xlnm.Print_Area" localSheetId="6">'Grain Prod. and Cons.'!$A$1:$I$59</definedName>
    <definedName name="_xlnm.Print_Area" localSheetId="3">'US Oil Production'!$A$1:$H$120</definedName>
    <definedName name="_xlnm.Print_Area" localSheetId="11">'Wheat Oil Exchange'!$A$1:$I$73</definedName>
    <definedName name="_xlnm.Print_Area" localSheetId="1">'World Oil Production'!$A$1:$I$84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<sst xmlns="http://schemas.openxmlformats.org/spreadsheetml/2006/main" count="136" uniqueCount="94">
  <si>
    <t>GRAPH: U.S. Corn Used for Fuel Ethanol, 1980-2007</t>
  </si>
  <si>
    <t>U.S. Corn Used for Fuel Ethanol</t>
  </si>
  <si>
    <t>Note: Prices in nominal dollars.</t>
  </si>
  <si>
    <t>Wheat-Oil Exchange Rate, 1950-2007</t>
  </si>
  <si>
    <t>World's 20 Largest Oil Discoveries</t>
  </si>
  <si>
    <t>World Grain Consumption and Stocks, 1960-2007</t>
  </si>
  <si>
    <t>Stocks</t>
  </si>
  <si>
    <t>Million Metric Tons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</si>
  <si>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</si>
  <si>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0"/>
      </rPr>
      <t xml:space="preserve">electronic database, www.fas.usda.gov, updated 11 January 2008. </t>
    </r>
  </si>
  <si>
    <t>GRAPH: World Grain Stocks as Days of Consumption, 1960-2007</t>
  </si>
  <si>
    <t>GRAPH: World Grain Stocks, 1960-2006</t>
  </si>
  <si>
    <t>U.S. Grain Production</t>
  </si>
  <si>
    <r>
      <t xml:space="preserve">Source: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0"/>
      </rPr>
      <t xml:space="preserve">, electronic database at www.ers.usda.gov/Data/FeedGrains, updated 3 December 2007;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0"/>
      </rPr>
      <t xml:space="preserve"> electronic database at www.fas.usda.gov/psdonline, updated 11 January 2007.</t>
    </r>
  </si>
  <si>
    <t>Share of U.S. Grain Used for Fuel Ethanol *</t>
  </si>
  <si>
    <t>* Note: Nearly all of the grain used for fuel ethanol in the United States is corn; the small share of other grains used is not included in these figures.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</si>
  <si>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</si>
  <si>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Source: Compiled by Earth Policy Institute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on-line database, at http://ifs.apdi.net, updated September 2007.</t>
    </r>
  </si>
  <si>
    <t>Plan B 3.0 - Supporting Data for Chapter 2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</si>
  <si>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</si>
  <si>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</si>
  <si>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</si>
  <si>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Corn Production and Use for Fuel Ethanol, 1980-2007</t>
  </si>
  <si>
    <t>Back to INDEX</t>
  </si>
  <si>
    <t>* 2007 figure based on data for first eleven months.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</si>
  <si>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F.O. Licht, "World Fuel Ethanol Production,"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F.O. Licht, "World - Biodiesel Production 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</si>
  <si>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GRAPH: World Oil Production, 1950-2007</t>
  </si>
  <si>
    <t>GRAPH: Oil Production in the United States, 1900-2006</t>
  </si>
  <si>
    <t>GRAPH: World Grain Production and Consumption, 1960-2007</t>
  </si>
  <si>
    <t>World Oil Production, 1950-2007</t>
  </si>
  <si>
    <t>Year</t>
  </si>
  <si>
    <t>Production</t>
  </si>
  <si>
    <t>Million Barrels per Day</t>
  </si>
  <si>
    <t>*</t>
  </si>
  <si>
    <t>Oil Production in the United States, 1900-2006</t>
  </si>
  <si>
    <t>Note: Oil production includes crude oil and lease condensate.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</si>
  <si>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</si>
  <si>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</si>
  <si>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</si>
  <si>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</si>
  <si>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</si>
  <si>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</si>
  <si>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</si>
  <si>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</si>
  <si>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</si>
  <si>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</si>
  <si>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</si>
  <si>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</si>
  <si>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</si>
  <si>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</si>
  <si>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</si>
  <si>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</si>
  <si>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</si>
  <si>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</si>
  <si>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</si>
  <si>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</si>
  <si>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</si>
  <si>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</si>
  <si>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</si>
  <si>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</si>
  <si>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</si>
  <si>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</si>
  <si>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</si>
  <si>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</si>
  <si>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</si>
  <si>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</si>
  <si>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</si>
  <si>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</si>
  <si>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</si>
  <si>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</si>
  <si>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</si>
  <si>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</si>
  <si>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</si>
  <si>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</si>
  <si>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</si>
  <si>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</si>
  <si>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</si>
  <si>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</si>
  <si>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World Grain Production and Consumption, 1960-2007</t>
  </si>
  <si>
    <t>Consumption</t>
  </si>
  <si>
    <t>Million Tons</t>
  </si>
  <si>
    <t>Bushel of Wheat</t>
  </si>
  <si>
    <t>Barrel of Oil</t>
  </si>
  <si>
    <t>Bushels Per Barrel</t>
  </si>
  <si>
    <t>Ratio</t>
  </si>
  <si>
    <t xml:space="preserve"> 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</si>
  <si>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</si>
  <si>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</si>
  <si>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U.S. Dollars</t>
  </si>
  <si>
    <t>Source: U.S. Department of Energy, Energy Information Administration, "U.S. Crude Oil Production," at tonto.eia.doe.gov/dnav/pet/pet_crd_crpdn_adc_mbblpd_a.htm, updated 12 October 2007.</t>
  </si>
  <si>
    <t>2007*</t>
  </si>
  <si>
    <t>* 2007 figures are for first seven months.</t>
  </si>
  <si>
    <t>Note: Oil production includes natural gas liquids, oil from non-conventional sources, and processing gains. IEA oil production data has been corrected to remove biofuel production, and so differs from values given in Chapter 2 text.</t>
  </si>
  <si>
    <t>U.S. Corn Production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</si>
</sst>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0"/>
    <numFmt numFmtId="181" formatCode="#,##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5.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9" fontId="0" fillId="0" borderId="1" xfId="21" applyFont="1" applyBorder="1" applyAlignment="1">
      <alignment horizontal="left"/>
    </xf>
    <xf numFmtId="9" fontId="0" fillId="0" borderId="1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5" fillId="0" borderId="0" xfId="20" applyAlignment="1" applyProtection="1">
      <alignment horizontal="left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20" applyAlignme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0625"/>
          <c:w val="0.79525"/>
          <c:h val="0.63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21257950"/>
        <c:axId val="17083655"/>
      </c:scatterChart>
      <c:valAx>
        <c:axId val="2125795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BP; IEA;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3655"/>
        <c:crosses val="autoZero"/>
        <c:crossBetween val="midCat"/>
        <c:dispUnits/>
      </c:valAx>
      <c:valAx>
        <c:axId val="1708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7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9"/>
          <c:w val="0.933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Oil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Oil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30566972"/>
        <c:axId val="33336461"/>
      </c:scatterChart>
      <c:valAx>
        <c:axId val="3056697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6461"/>
        <c:crosses val="autoZero"/>
        <c:crossBetween val="midCat"/>
        <c:dispUnits/>
        <c:majorUnit val="10"/>
      </c:valAx>
      <c:valAx>
        <c:axId val="3333646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6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9"/>
          <c:w val="0.718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23745738"/>
        <c:axId val="61925251"/>
      </c:scatterChart>
      <c:valAx>
        <c:axId val="237457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251"/>
        <c:crosses val="autoZero"/>
        <c:crossBetween val="midCat"/>
        <c:dispUnits/>
      </c:valAx>
      <c:valAx>
        <c:axId val="6192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5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9"/>
          <c:y val="0.4935"/>
          <c:w val="0.22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35172872"/>
        <c:axId val="39275369"/>
      </c:scatterChart>
      <c:valAx>
        <c:axId val="3517287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5369"/>
        <c:crosses val="autoZero"/>
        <c:crossBetween val="midCat"/>
        <c:dispUnits/>
        <c:majorUnit val="10"/>
        <c:minorUnit val="1"/>
      </c:valAx>
      <c:valAx>
        <c:axId val="3927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28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975"/>
          <c:w val="0.91825"/>
          <c:h val="0.72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22561142"/>
        <c:axId val="8618431"/>
      </c:scatterChart>
      <c:valAx>
        <c:axId val="2256114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8431"/>
        <c:crosses val="autoZero"/>
        <c:crossBetween val="midCat"/>
        <c:dispUnits/>
        <c:majorUnit val="10"/>
        <c:minorUnit val="1"/>
      </c:valAx>
      <c:valAx>
        <c:axId val="861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6114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Corn Used for Fuel Ethanol, 1980-2007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"/>
          <c:w val="0.9235"/>
          <c:h val="0.77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to Ethanol'!$D$6:$D$33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6.878172588832487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8.158527918781726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14.359467005076143</c:v>
                </c:pt>
                <c:pt idx="20">
                  <c:v>15.928756345177666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33.58045685279188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axId val="52285076"/>
        <c:axId val="4018181"/>
      </c:scatterChart>
      <c:valAx>
        <c:axId val="5228507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181"/>
        <c:crosses val="autoZero"/>
        <c:crossBetween val="midCat"/>
        <c:dispUnits/>
      </c:valAx>
      <c:valAx>
        <c:axId val="401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85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0.3435</cdr:y>
    </cdr:from>
    <cdr:to>
      <cdr:x>0.07175</cdr:x>
      <cdr:y>0.65075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1724025"/>
          <a:ext cx="428625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18</v>
      </c>
    </row>
    <row r="2" ht="12">
      <c r="A2" s="43"/>
    </row>
    <row r="3" ht="12">
      <c r="A3" s="44" t="s">
        <v>29</v>
      </c>
    </row>
    <row r="4" ht="12">
      <c r="A4" s="43" t="s">
        <v>26</v>
      </c>
    </row>
    <row r="5" ht="12">
      <c r="A5" s="44" t="s">
        <v>34</v>
      </c>
    </row>
    <row r="6" ht="12">
      <c r="A6" s="43" t="s">
        <v>27</v>
      </c>
    </row>
    <row r="7" ht="12">
      <c r="A7" s="54" t="s">
        <v>4</v>
      </c>
    </row>
    <row r="8" ht="12">
      <c r="A8" s="47" t="s">
        <v>78</v>
      </c>
    </row>
    <row r="9" ht="12">
      <c r="A9" s="46" t="s">
        <v>28</v>
      </c>
    </row>
    <row r="10" ht="12">
      <c r="A10" s="47" t="s">
        <v>5</v>
      </c>
    </row>
    <row r="11" ht="12">
      <c r="A11" t="s">
        <v>11</v>
      </c>
    </row>
    <row r="12" ht="12">
      <c r="A12" s="46" t="s">
        <v>10</v>
      </c>
    </row>
    <row r="13" ht="12">
      <c r="A13" s="53" t="s">
        <v>3</v>
      </c>
    </row>
    <row r="14" ht="12">
      <c r="A14" s="47" t="s">
        <v>22</v>
      </c>
    </row>
    <row r="15" ht="12">
      <c r="A15" s="46" t="s">
        <v>0</v>
      </c>
    </row>
    <row r="18" ht="12">
      <c r="A18" s="43" t="s">
        <v>19</v>
      </c>
    </row>
    <row r="19" ht="12">
      <c r="A19" s="44" t="s">
        <v>20</v>
      </c>
    </row>
    <row r="21" ht="39" customHeight="1">
      <c r="A21" s="45" t="s">
        <v>21</v>
      </c>
    </row>
  </sheetData>
  <hyperlinks>
    <hyperlink ref="A3" location="'World Oil Production'!A1" display="World Oil Production, 1950-2007"/>
    <hyperlink ref="A5" location="'US Oil Production'!A1" display="Oil Production in the United States, 1900-2006"/>
    <hyperlink ref="A7" location="'Major Oil Discoveries'!A1" display="Major Oil Discoveries"/>
    <hyperlink ref="A8" location="'Grain Prod. and Cons.'!A1" display="World Grain Production and Consumption, 1960-2007"/>
    <hyperlink ref="A13" location="'Wheat Oil Exchange'!A1" display="The Wheat-Oil Exchange Rate, 1950-2007"/>
    <hyperlink ref="A14" location="'U.S. Corn to Ethanol'!A1" display="U.S. Corn Production and Use for Fuel Ethanol, 1980-2007"/>
    <hyperlink ref="A19" r:id="rId1" display="http://www.earthpolicy.org/Books/PB3/data.htm"/>
    <hyperlink ref="A10" location="'Grain Stocks'!A1" display="World Grain Consumption and Stocks, 1960-2007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86" sqref="A86"/>
    </sheetView>
  </sheetViews>
  <sheetFormatPr defaultColWidth="8.8515625" defaultRowHeight="12.75"/>
  <cols>
    <col min="2" max="2" width="2.421875" style="0" customWidth="1"/>
    <col min="3" max="3" width="20.7109375" style="0" customWidth="1"/>
  </cols>
  <sheetData>
    <row r="1" spans="1:2" ht="12">
      <c r="A1" s="1" t="s">
        <v>29</v>
      </c>
      <c r="B1" s="1"/>
    </row>
    <row r="3" spans="1:3" ht="12">
      <c r="A3" s="2" t="s">
        <v>30</v>
      </c>
      <c r="B3" s="2"/>
      <c r="C3" s="3" t="s">
        <v>31</v>
      </c>
    </row>
    <row r="4" ht="12">
      <c r="C4" t="s">
        <v>32</v>
      </c>
    </row>
    <row r="6" spans="1:3" ht="12">
      <c r="A6" s="4">
        <f aca="true" t="shared" si="0" ref="A6:A24">A7-1</f>
        <v>1950</v>
      </c>
      <c r="B6" s="4"/>
      <c r="C6" s="5">
        <v>10.419164383561645</v>
      </c>
    </row>
    <row r="7" spans="1:3" ht="12">
      <c r="A7" s="4">
        <f t="shared" si="0"/>
        <v>1951</v>
      </c>
      <c r="B7" s="4"/>
      <c r="C7" s="5">
        <v>11.733506849315068</v>
      </c>
    </row>
    <row r="8" spans="1:3" ht="12">
      <c r="A8" s="4">
        <f t="shared" si="0"/>
        <v>1952</v>
      </c>
      <c r="B8" s="4"/>
      <c r="C8" s="5">
        <v>12.341665753424657</v>
      </c>
    </row>
    <row r="9" spans="1:3" ht="12">
      <c r="A9" s="4">
        <f t="shared" si="0"/>
        <v>1953</v>
      </c>
      <c r="B9" s="4"/>
      <c r="C9" s="5">
        <v>13.14535616438356</v>
      </c>
    </row>
    <row r="10" spans="1:3" ht="12">
      <c r="A10" s="4">
        <f t="shared" si="0"/>
        <v>1954</v>
      </c>
      <c r="B10" s="4"/>
      <c r="C10" s="5">
        <v>13.744775342465752</v>
      </c>
    </row>
    <row r="11" spans="1:3" ht="12">
      <c r="A11" s="4">
        <f t="shared" si="0"/>
        <v>1955</v>
      </c>
      <c r="B11" s="4"/>
      <c r="C11" s="5">
        <v>15.413378082191782</v>
      </c>
    </row>
    <row r="12" spans="1:3" ht="12">
      <c r="A12" s="4">
        <f t="shared" si="0"/>
        <v>1956</v>
      </c>
      <c r="B12" s="4"/>
      <c r="C12" s="5">
        <v>16.779934246575344</v>
      </c>
    </row>
    <row r="13" spans="1:3" ht="12">
      <c r="A13" s="4">
        <f t="shared" si="0"/>
        <v>1957</v>
      </c>
      <c r="B13" s="4"/>
      <c r="C13" s="5">
        <v>17.639572602739726</v>
      </c>
    </row>
    <row r="14" spans="1:3" ht="12">
      <c r="A14" s="4">
        <f t="shared" si="0"/>
        <v>1958</v>
      </c>
      <c r="B14" s="4"/>
      <c r="C14" s="5">
        <v>18.103424657534244</v>
      </c>
    </row>
    <row r="15" spans="1:3" ht="12">
      <c r="A15" s="4">
        <f t="shared" si="0"/>
        <v>1959</v>
      </c>
      <c r="B15" s="4"/>
      <c r="C15" s="5">
        <v>19.54311780821918</v>
      </c>
    </row>
    <row r="16" spans="1:3" ht="12">
      <c r="A16" s="4">
        <f t="shared" si="0"/>
        <v>1960</v>
      </c>
      <c r="B16" s="4"/>
      <c r="C16" s="5">
        <v>21.025917808219177</v>
      </c>
    </row>
    <row r="17" spans="1:3" ht="12">
      <c r="A17" s="4">
        <f t="shared" si="0"/>
        <v>1961</v>
      </c>
      <c r="B17" s="4"/>
      <c r="C17" s="5">
        <v>22.427980821917807</v>
      </c>
    </row>
    <row r="18" spans="1:3" ht="12">
      <c r="A18" s="4">
        <f t="shared" si="0"/>
        <v>1962</v>
      </c>
      <c r="B18" s="4"/>
      <c r="C18" s="5">
        <v>24.333857534246576</v>
      </c>
    </row>
    <row r="19" spans="1:3" ht="12">
      <c r="A19" s="4">
        <f t="shared" si="0"/>
        <v>1963</v>
      </c>
      <c r="B19" s="4"/>
      <c r="C19" s="5">
        <v>26.132454794520548</v>
      </c>
    </row>
    <row r="20" spans="1:3" ht="12">
      <c r="A20" s="4">
        <f t="shared" si="0"/>
        <v>1964</v>
      </c>
      <c r="B20" s="4"/>
      <c r="C20" s="5">
        <v>28.245600000000003</v>
      </c>
    </row>
    <row r="21" spans="1:3" ht="12">
      <c r="A21" s="4">
        <f t="shared" si="0"/>
        <v>1965</v>
      </c>
      <c r="B21" s="4"/>
      <c r="C21" s="6">
        <v>31.802953890410958</v>
      </c>
    </row>
    <row r="22" spans="1:3" ht="12">
      <c r="A22" s="4">
        <f t="shared" si="0"/>
        <v>1966</v>
      </c>
      <c r="B22" s="4"/>
      <c r="C22" s="6">
        <v>34.568401863013705</v>
      </c>
    </row>
    <row r="23" spans="1:3" ht="12">
      <c r="A23" s="4">
        <f t="shared" si="0"/>
        <v>1967</v>
      </c>
      <c r="B23" s="4"/>
      <c r="C23" s="6">
        <v>37.11804860273973</v>
      </c>
    </row>
    <row r="24" spans="1:3" ht="12">
      <c r="A24" s="4">
        <f t="shared" si="0"/>
        <v>1968</v>
      </c>
      <c r="B24" s="4"/>
      <c r="C24" s="6">
        <v>40.435784890710394</v>
      </c>
    </row>
    <row r="25" spans="1:3" ht="12">
      <c r="A25" s="4">
        <f>A26-1</f>
        <v>1969</v>
      </c>
      <c r="B25" s="4"/>
      <c r="C25" s="6">
        <v>43.632852931506854</v>
      </c>
    </row>
    <row r="26" spans="1:3" ht="12">
      <c r="A26" s="4">
        <v>1970</v>
      </c>
      <c r="B26" s="4"/>
      <c r="C26" s="6">
        <v>48.0613293150685</v>
      </c>
    </row>
    <row r="27" spans="1:3" ht="12">
      <c r="A27" s="4">
        <v>1971</v>
      </c>
      <c r="B27" s="4"/>
      <c r="C27" s="6">
        <v>51.2</v>
      </c>
    </row>
    <row r="28" spans="1:3" ht="12">
      <c r="A28" s="4">
        <v>1972</v>
      </c>
      <c r="B28" s="4"/>
      <c r="C28" s="6">
        <v>54</v>
      </c>
    </row>
    <row r="29" spans="1:3" ht="12">
      <c r="A29" s="4">
        <v>1973</v>
      </c>
      <c r="B29" s="4"/>
      <c r="C29" s="6">
        <v>58.9</v>
      </c>
    </row>
    <row r="30" spans="1:3" ht="12">
      <c r="A30" s="4">
        <v>1974</v>
      </c>
      <c r="B30" s="4"/>
      <c r="C30" s="6">
        <v>59</v>
      </c>
    </row>
    <row r="31" spans="1:3" ht="12">
      <c r="A31" s="4">
        <v>1975</v>
      </c>
      <c r="B31" s="4"/>
      <c r="C31" s="6">
        <v>56.494747855319346</v>
      </c>
    </row>
    <row r="32" spans="1:3" ht="12">
      <c r="A32" s="4">
        <v>1976</v>
      </c>
      <c r="B32" s="4"/>
      <c r="C32" s="6">
        <v>60.893727654554034</v>
      </c>
    </row>
    <row r="33" spans="1:3" ht="12">
      <c r="A33" s="4">
        <v>1977</v>
      </c>
      <c r="B33" s="4"/>
      <c r="C33" s="6">
        <v>63.28611393402776</v>
      </c>
    </row>
    <row r="34" spans="1:3" ht="12">
      <c r="A34" s="4">
        <v>1978</v>
      </c>
      <c r="B34" s="4"/>
      <c r="C34" s="6">
        <v>63.97611029874572</v>
      </c>
    </row>
    <row r="35" spans="1:3" ht="12">
      <c r="A35" s="4">
        <v>1979</v>
      </c>
      <c r="B35" s="4"/>
      <c r="C35" s="6">
        <v>66.5666262101497</v>
      </c>
    </row>
    <row r="36" spans="1:3" ht="12">
      <c r="A36" s="4">
        <v>1980</v>
      </c>
      <c r="B36" s="4"/>
      <c r="C36" s="6">
        <v>63.85873854682535</v>
      </c>
    </row>
    <row r="37" spans="1:3" ht="12">
      <c r="A37" s="4">
        <v>1981</v>
      </c>
      <c r="B37" s="4"/>
      <c r="C37" s="6">
        <v>60.552985748065424</v>
      </c>
    </row>
    <row r="38" spans="1:3" ht="12">
      <c r="A38" s="4">
        <v>1982</v>
      </c>
      <c r="B38" s="4"/>
      <c r="C38" s="6">
        <v>58.132468377118684</v>
      </c>
    </row>
    <row r="39" spans="1:3" ht="12">
      <c r="A39" s="4">
        <v>1983</v>
      </c>
      <c r="B39" s="4"/>
      <c r="C39" s="6">
        <v>58.01233830461063</v>
      </c>
    </row>
    <row r="40" spans="1:3" ht="12">
      <c r="A40" s="4">
        <v>1984</v>
      </c>
      <c r="B40" s="4"/>
      <c r="C40" s="6">
        <v>59.70833161243372</v>
      </c>
    </row>
    <row r="41" spans="1:3" ht="12">
      <c r="A41" s="4">
        <v>1985</v>
      </c>
      <c r="B41" s="4"/>
      <c r="C41" s="6">
        <v>59.116533179509005</v>
      </c>
    </row>
    <row r="42" spans="1:3" ht="12">
      <c r="A42" s="4">
        <v>1986</v>
      </c>
      <c r="B42" s="4"/>
      <c r="C42" s="6">
        <v>61.90537491947501</v>
      </c>
    </row>
    <row r="43" spans="1:3" ht="12">
      <c r="A43" s="4">
        <v>1987</v>
      </c>
      <c r="B43" s="4"/>
      <c r="C43" s="6">
        <v>62.282093416919245</v>
      </c>
    </row>
    <row r="44" spans="1:3" ht="12">
      <c r="A44" s="4">
        <v>1988</v>
      </c>
      <c r="B44" s="4"/>
      <c r="C44" s="6">
        <v>64.61923118699436</v>
      </c>
    </row>
    <row r="45" spans="1:3" ht="12">
      <c r="A45" s="4">
        <v>1989</v>
      </c>
      <c r="B45" s="4"/>
      <c r="C45" s="6">
        <v>65.91650120531682</v>
      </c>
    </row>
    <row r="46" spans="1:3" ht="12">
      <c r="A46" s="4">
        <v>1990</v>
      </c>
      <c r="B46" s="4"/>
      <c r="C46" s="6">
        <v>66.77630283294579</v>
      </c>
    </row>
    <row r="47" spans="1:3" ht="12">
      <c r="A47" s="4">
        <v>1991</v>
      </c>
      <c r="B47" s="4"/>
      <c r="C47" s="6">
        <v>66.84516501470918</v>
      </c>
    </row>
    <row r="48" spans="1:3" ht="12">
      <c r="A48" s="4">
        <v>1992</v>
      </c>
      <c r="B48" s="4"/>
      <c r="C48" s="6">
        <v>67.34858963699632</v>
      </c>
    </row>
    <row r="49" spans="1:3" ht="12">
      <c r="A49" s="4">
        <v>1993</v>
      </c>
      <c r="B49" s="4"/>
      <c r="C49" s="6">
        <v>67.54757574979104</v>
      </c>
    </row>
    <row r="50" spans="1:3" ht="12">
      <c r="A50" s="4">
        <v>1994</v>
      </c>
      <c r="B50" s="4"/>
      <c r="C50" s="6">
        <v>68.93619356750786</v>
      </c>
    </row>
    <row r="51" spans="1:3" ht="12">
      <c r="A51" s="4">
        <v>1995</v>
      </c>
      <c r="B51" s="4"/>
      <c r="C51" s="6">
        <v>70.42293757776524</v>
      </c>
    </row>
    <row r="52" spans="1:3" ht="12">
      <c r="A52" s="4">
        <v>1996</v>
      </c>
      <c r="B52" s="4"/>
      <c r="C52" s="6">
        <v>72.31439197667932</v>
      </c>
    </row>
    <row r="53" spans="1:3" ht="12">
      <c r="A53" s="4">
        <v>1997</v>
      </c>
      <c r="B53" s="4"/>
      <c r="C53" s="6">
        <v>74.59734690209748</v>
      </c>
    </row>
    <row r="54" spans="1:3" ht="12">
      <c r="A54" s="4">
        <v>1998</v>
      </c>
      <c r="B54" s="4"/>
      <c r="C54" s="6">
        <v>75.7094861511512</v>
      </c>
    </row>
    <row r="55" spans="1:3" ht="12">
      <c r="A55" s="4">
        <v>1999</v>
      </c>
      <c r="B55" s="4"/>
      <c r="C55" s="6">
        <v>74.31201024187364</v>
      </c>
    </row>
    <row r="56" spans="1:3" ht="12">
      <c r="A56" s="4">
        <v>2000</v>
      </c>
      <c r="B56" s="4"/>
      <c r="C56" s="6">
        <v>76.92421467329424</v>
      </c>
    </row>
    <row r="57" spans="1:3" ht="12">
      <c r="A57" s="4">
        <v>2001</v>
      </c>
      <c r="B57" s="4"/>
      <c r="C57" s="6">
        <v>77.10891873573874</v>
      </c>
    </row>
    <row r="58" spans="1:3" ht="12">
      <c r="A58" s="4">
        <v>2002</v>
      </c>
      <c r="B58" s="4"/>
      <c r="C58" s="6">
        <v>76.78562561582626</v>
      </c>
    </row>
    <row r="59" spans="1:3" ht="12">
      <c r="A59" s="4">
        <v>2003</v>
      </c>
      <c r="B59" s="4"/>
      <c r="C59" s="6">
        <v>79.54025535432712</v>
      </c>
    </row>
    <row r="60" spans="1:3" ht="12">
      <c r="A60" s="4">
        <v>2004</v>
      </c>
      <c r="B60" s="4"/>
      <c r="C60" s="6">
        <v>82.89656809788029</v>
      </c>
    </row>
    <row r="61" spans="1:3" ht="12">
      <c r="A61" s="4">
        <v>2005</v>
      </c>
      <c r="B61" s="4"/>
      <c r="C61" s="6">
        <v>84.15104546612365</v>
      </c>
    </row>
    <row r="62" spans="1:3" ht="12">
      <c r="A62" s="4">
        <v>2006</v>
      </c>
      <c r="B62" s="4"/>
      <c r="C62" s="6">
        <v>84.79944125673867</v>
      </c>
    </row>
    <row r="63" spans="1:3" ht="12">
      <c r="A63" s="7">
        <v>2007</v>
      </c>
      <c r="B63" s="7" t="s">
        <v>33</v>
      </c>
      <c r="C63" s="8">
        <v>84.79</v>
      </c>
    </row>
    <row r="65" spans="1:9" ht="12">
      <c r="A65" s="66" t="s">
        <v>92</v>
      </c>
      <c r="B65" s="66"/>
      <c r="C65" s="66"/>
      <c r="D65" s="66"/>
      <c r="E65" s="66"/>
      <c r="F65" s="66"/>
      <c r="G65" s="66"/>
      <c r="H65" s="66"/>
      <c r="I65" s="66"/>
    </row>
    <row r="66" spans="1:9" ht="12">
      <c r="A66" s="66"/>
      <c r="B66" s="66"/>
      <c r="C66" s="66"/>
      <c r="D66" s="66"/>
      <c r="E66" s="66"/>
      <c r="F66" s="66"/>
      <c r="G66" s="66"/>
      <c r="H66" s="66"/>
      <c r="I66" s="66"/>
    </row>
    <row r="67" spans="1:9" ht="12">
      <c r="A67" s="66"/>
      <c r="B67" s="66"/>
      <c r="C67" s="66"/>
      <c r="D67" s="66"/>
      <c r="E67" s="66"/>
      <c r="F67" s="66"/>
      <c r="G67" s="66"/>
      <c r="H67" s="66"/>
      <c r="I67" s="66"/>
    </row>
    <row r="69" ht="12">
      <c r="A69" t="s">
        <v>24</v>
      </c>
    </row>
    <row r="71" spans="1:9" ht="12">
      <c r="A71" s="66" t="s">
        <v>25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2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2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2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2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2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2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2">
      <c r="A80" s="66"/>
      <c r="B80" s="66"/>
      <c r="C80" s="66"/>
      <c r="D80" s="66"/>
      <c r="E80" s="66"/>
      <c r="F80" s="66"/>
      <c r="G80" s="66"/>
      <c r="H80" s="66"/>
      <c r="I80" s="66"/>
    </row>
    <row r="82" spans="1:9" ht="12">
      <c r="A82" s="66" t="s">
        <v>87</v>
      </c>
      <c r="B82" s="66"/>
      <c r="C82" s="66"/>
      <c r="D82" s="66"/>
      <c r="E82" s="66"/>
      <c r="F82" s="66"/>
      <c r="G82" s="66"/>
      <c r="H82" s="66"/>
      <c r="I82" s="66"/>
    </row>
    <row r="83" spans="1:9" ht="12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2">
      <c r="A84" s="66"/>
      <c r="B84" s="66"/>
      <c r="C84" s="66"/>
      <c r="D84" s="66"/>
      <c r="E84" s="66"/>
      <c r="F84" s="66"/>
      <c r="G84" s="66"/>
      <c r="H84" s="66"/>
      <c r="I84" s="66"/>
    </row>
    <row r="86" spans="1:3" ht="12">
      <c r="A86" s="72"/>
      <c r="B86" s="52"/>
      <c r="C86" s="52"/>
    </row>
  </sheetData>
  <mergeCells count="3">
    <mergeCell ref="A82:I84"/>
    <mergeCell ref="A71:I80"/>
    <mergeCell ref="A65:I67"/>
  </mergeCells>
  <printOptions/>
  <pageMargins left="0.75" right="0.75" top="1" bottom="1" header="0.5" footer="0.5"/>
  <pageSetup horizontalDpi="600" verticalDpi="600" orientation="portrait" scale="62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8.8515625" defaultRowHeight="12.75"/>
  <cols>
    <col min="2" max="2" width="24.28125" style="0" customWidth="1"/>
    <col min="8" max="8" width="8.421875" style="0" customWidth="1"/>
    <col min="9" max="9" width="9.140625" style="0" hidden="1" customWidth="1"/>
  </cols>
  <sheetData>
    <row r="1" ht="12">
      <c r="A1" s="1" t="s">
        <v>34</v>
      </c>
    </row>
    <row r="3" spans="1:2" ht="12">
      <c r="A3" s="2" t="s">
        <v>30</v>
      </c>
      <c r="B3" s="3" t="s">
        <v>31</v>
      </c>
    </row>
    <row r="4" ht="12">
      <c r="B4" s="9" t="s">
        <v>32</v>
      </c>
    </row>
    <row r="5" ht="12">
      <c r="B5" s="9"/>
    </row>
    <row r="6" spans="1:2" ht="12">
      <c r="A6" s="4">
        <f aca="true" t="shared" si="0" ref="A6:A65">A7-1</f>
        <v>1900</v>
      </c>
      <c r="B6" s="6">
        <v>0.174</v>
      </c>
    </row>
    <row r="7" spans="1:2" ht="12">
      <c r="A7" s="4">
        <f t="shared" si="0"/>
        <v>1901</v>
      </c>
      <c r="B7" s="6">
        <v>0.19</v>
      </c>
    </row>
    <row r="8" spans="1:2" ht="12">
      <c r="A8" s="4">
        <f t="shared" si="0"/>
        <v>1902</v>
      </c>
      <c r="B8" s="6">
        <v>0.243</v>
      </c>
    </row>
    <row r="9" spans="1:2" ht="12">
      <c r="A9" s="4">
        <f t="shared" si="0"/>
        <v>1903</v>
      </c>
      <c r="B9" s="6">
        <v>0.275</v>
      </c>
    </row>
    <row r="10" spans="1:2" ht="12">
      <c r="A10" s="4">
        <f t="shared" si="0"/>
        <v>1904</v>
      </c>
      <c r="B10" s="6">
        <v>0.32</v>
      </c>
    </row>
    <row r="11" spans="1:2" ht="12">
      <c r="A11" s="4">
        <f t="shared" si="0"/>
        <v>1905</v>
      </c>
      <c r="B11" s="6">
        <v>0.369</v>
      </c>
    </row>
    <row r="12" spans="1:2" ht="12">
      <c r="A12" s="4">
        <f t="shared" si="0"/>
        <v>1906</v>
      </c>
      <c r="B12" s="6">
        <v>0.347</v>
      </c>
    </row>
    <row r="13" spans="1:2" ht="12">
      <c r="A13" s="4">
        <f t="shared" si="0"/>
        <v>1907</v>
      </c>
      <c r="B13" s="6">
        <v>0.455</v>
      </c>
    </row>
    <row r="14" spans="1:2" ht="12">
      <c r="A14" s="4">
        <f t="shared" si="0"/>
        <v>1908</v>
      </c>
      <c r="B14" s="6">
        <v>0.488</v>
      </c>
    </row>
    <row r="15" spans="1:2" ht="12">
      <c r="A15" s="4">
        <f t="shared" si="0"/>
        <v>1909</v>
      </c>
      <c r="B15" s="6">
        <v>0.502</v>
      </c>
    </row>
    <row r="16" spans="1:2" ht="12">
      <c r="A16" s="4">
        <f t="shared" si="0"/>
        <v>1910</v>
      </c>
      <c r="B16" s="6">
        <v>0.574</v>
      </c>
    </row>
    <row r="17" spans="1:2" ht="12">
      <c r="A17" s="4">
        <f t="shared" si="0"/>
        <v>1911</v>
      </c>
      <c r="B17" s="6">
        <v>0.604</v>
      </c>
    </row>
    <row r="18" spans="1:2" ht="12">
      <c r="A18" s="4">
        <f t="shared" si="0"/>
        <v>1912</v>
      </c>
      <c r="B18" s="6">
        <v>0.609</v>
      </c>
    </row>
    <row r="19" spans="1:2" ht="12">
      <c r="A19" s="4">
        <f t="shared" si="0"/>
        <v>1913</v>
      </c>
      <c r="B19" s="6">
        <v>0.681</v>
      </c>
    </row>
    <row r="20" spans="1:2" ht="12">
      <c r="A20" s="4">
        <f t="shared" si="0"/>
        <v>1914</v>
      </c>
      <c r="B20" s="6">
        <v>0.728</v>
      </c>
    </row>
    <row r="21" spans="1:2" ht="12">
      <c r="A21" s="4">
        <f t="shared" si="0"/>
        <v>1915</v>
      </c>
      <c r="B21" s="6">
        <v>0.77</v>
      </c>
    </row>
    <row r="22" spans="1:2" ht="12">
      <c r="A22" s="4">
        <f t="shared" si="0"/>
        <v>1916</v>
      </c>
      <c r="B22" s="6">
        <v>0.822</v>
      </c>
    </row>
    <row r="23" spans="1:2" ht="12">
      <c r="A23" s="4">
        <f t="shared" si="0"/>
        <v>1917</v>
      </c>
      <c r="B23" s="6">
        <v>0.919</v>
      </c>
    </row>
    <row r="24" spans="1:2" ht="12">
      <c r="A24" s="4">
        <f t="shared" si="0"/>
        <v>1918</v>
      </c>
      <c r="B24" s="6">
        <v>0.92</v>
      </c>
    </row>
    <row r="25" spans="1:2" ht="12">
      <c r="A25" s="4">
        <f t="shared" si="0"/>
        <v>1919</v>
      </c>
      <c r="B25" s="6">
        <v>1.037</v>
      </c>
    </row>
    <row r="26" spans="1:2" ht="12">
      <c r="A26" s="4">
        <f t="shared" si="0"/>
        <v>1920</v>
      </c>
      <c r="B26" s="6">
        <v>1.21</v>
      </c>
    </row>
    <row r="27" spans="1:2" ht="12">
      <c r="A27" s="4">
        <f t="shared" si="0"/>
        <v>1921</v>
      </c>
      <c r="B27" s="6">
        <v>1.294</v>
      </c>
    </row>
    <row r="28" spans="1:2" ht="12">
      <c r="A28" s="4">
        <f t="shared" si="0"/>
        <v>1922</v>
      </c>
      <c r="B28" s="6">
        <v>1.527</v>
      </c>
    </row>
    <row r="29" spans="1:2" ht="12">
      <c r="A29" s="4">
        <f t="shared" si="0"/>
        <v>1923</v>
      </c>
      <c r="B29" s="6">
        <v>2.007</v>
      </c>
    </row>
    <row r="30" spans="1:2" ht="12">
      <c r="A30" s="4">
        <f t="shared" si="0"/>
        <v>1924</v>
      </c>
      <c r="B30" s="6">
        <v>1.951</v>
      </c>
    </row>
    <row r="31" spans="1:2" ht="12">
      <c r="A31" s="4">
        <f t="shared" si="0"/>
        <v>1925</v>
      </c>
      <c r="B31" s="6">
        <v>1.7</v>
      </c>
    </row>
    <row r="32" spans="1:2" ht="12">
      <c r="A32" s="4">
        <f t="shared" si="0"/>
        <v>1926</v>
      </c>
      <c r="B32" s="6">
        <v>2.112</v>
      </c>
    </row>
    <row r="33" spans="1:2" ht="12">
      <c r="A33" s="4">
        <f t="shared" si="0"/>
        <v>1927</v>
      </c>
      <c r="B33" s="6">
        <v>2.469</v>
      </c>
    </row>
    <row r="34" spans="1:2" ht="12">
      <c r="A34" s="4">
        <f t="shared" si="0"/>
        <v>1928</v>
      </c>
      <c r="B34" s="6">
        <v>2.463</v>
      </c>
    </row>
    <row r="35" spans="1:2" ht="12">
      <c r="A35" s="4">
        <f t="shared" si="0"/>
        <v>1929</v>
      </c>
      <c r="B35" s="6">
        <v>2.76</v>
      </c>
    </row>
    <row r="36" spans="1:2" ht="12">
      <c r="A36" s="4">
        <f t="shared" si="0"/>
        <v>1930</v>
      </c>
      <c r="B36" s="6">
        <v>2.46</v>
      </c>
    </row>
    <row r="37" spans="1:2" ht="12">
      <c r="A37" s="4">
        <f t="shared" si="0"/>
        <v>1931</v>
      </c>
      <c r="B37" s="6">
        <v>2.332</v>
      </c>
    </row>
    <row r="38" spans="1:2" ht="12">
      <c r="A38" s="4">
        <f t="shared" si="0"/>
        <v>1932</v>
      </c>
      <c r="B38" s="6">
        <v>2.145</v>
      </c>
    </row>
    <row r="39" spans="1:2" ht="12">
      <c r="A39" s="4">
        <f t="shared" si="0"/>
        <v>1933</v>
      </c>
      <c r="B39" s="6">
        <v>2.481</v>
      </c>
    </row>
    <row r="40" spans="1:2" ht="12">
      <c r="A40" s="4">
        <f t="shared" si="0"/>
        <v>1934</v>
      </c>
      <c r="B40" s="6">
        <v>2.488</v>
      </c>
    </row>
    <row r="41" spans="1:2" ht="12">
      <c r="A41" s="4">
        <f t="shared" si="0"/>
        <v>1935</v>
      </c>
      <c r="B41" s="6">
        <v>2.723</v>
      </c>
    </row>
    <row r="42" spans="1:2" ht="12">
      <c r="A42" s="4">
        <f t="shared" si="0"/>
        <v>1936</v>
      </c>
      <c r="B42" s="6">
        <v>3.001</v>
      </c>
    </row>
    <row r="43" spans="1:2" ht="12">
      <c r="A43" s="4">
        <f t="shared" si="0"/>
        <v>1937</v>
      </c>
      <c r="B43" s="6">
        <v>3.5</v>
      </c>
    </row>
    <row r="44" spans="1:2" ht="12">
      <c r="A44" s="4">
        <f t="shared" si="0"/>
        <v>1938</v>
      </c>
      <c r="B44" s="6">
        <v>3.324</v>
      </c>
    </row>
    <row r="45" spans="1:2" ht="12">
      <c r="A45" s="4">
        <f t="shared" si="0"/>
        <v>1939</v>
      </c>
      <c r="B45" s="6">
        <v>3.464</v>
      </c>
    </row>
    <row r="46" spans="1:2" ht="12">
      <c r="A46" s="4">
        <f t="shared" si="0"/>
        <v>1940</v>
      </c>
      <c r="B46" s="6">
        <v>4.107</v>
      </c>
    </row>
    <row r="47" spans="1:2" ht="12">
      <c r="A47" s="4">
        <f t="shared" si="0"/>
        <v>1941</v>
      </c>
      <c r="B47" s="6">
        <v>3.847</v>
      </c>
    </row>
    <row r="48" spans="1:2" ht="12">
      <c r="A48" s="4">
        <f t="shared" si="0"/>
        <v>1942</v>
      </c>
      <c r="B48" s="6">
        <v>3.796</v>
      </c>
    </row>
    <row r="49" spans="1:2" ht="12">
      <c r="A49" s="4">
        <f t="shared" si="0"/>
        <v>1943</v>
      </c>
      <c r="B49" s="6">
        <v>4.125</v>
      </c>
    </row>
    <row r="50" spans="1:2" ht="12">
      <c r="A50" s="4">
        <f t="shared" si="0"/>
        <v>1944</v>
      </c>
      <c r="B50" s="6">
        <v>4.584</v>
      </c>
    </row>
    <row r="51" spans="1:2" ht="12">
      <c r="A51" s="4">
        <f t="shared" si="0"/>
        <v>1945</v>
      </c>
      <c r="B51" s="6">
        <v>4.695</v>
      </c>
    </row>
    <row r="52" spans="1:2" ht="12">
      <c r="A52" s="4">
        <f t="shared" si="0"/>
        <v>1946</v>
      </c>
      <c r="B52" s="6">
        <v>4.749</v>
      </c>
    </row>
    <row r="53" spans="1:2" ht="12">
      <c r="A53" s="4">
        <f t="shared" si="0"/>
        <v>1947</v>
      </c>
      <c r="B53" s="6">
        <v>5.088</v>
      </c>
    </row>
    <row r="54" spans="1:2" ht="12">
      <c r="A54" s="4">
        <f t="shared" si="0"/>
        <v>1948</v>
      </c>
      <c r="B54" s="6">
        <v>5.52</v>
      </c>
    </row>
    <row r="55" spans="1:2" ht="12">
      <c r="A55" s="4">
        <f t="shared" si="0"/>
        <v>1949</v>
      </c>
      <c r="B55" s="6">
        <v>5.046</v>
      </c>
    </row>
    <row r="56" spans="1:2" ht="12">
      <c r="A56" s="4">
        <f t="shared" si="0"/>
        <v>1950</v>
      </c>
      <c r="B56" s="6">
        <v>5.407</v>
      </c>
    </row>
    <row r="57" spans="1:2" ht="12">
      <c r="A57" s="4">
        <f t="shared" si="0"/>
        <v>1951</v>
      </c>
      <c r="B57" s="6">
        <v>6.158</v>
      </c>
    </row>
    <row r="58" spans="1:2" ht="12">
      <c r="A58" s="4">
        <f t="shared" si="0"/>
        <v>1952</v>
      </c>
      <c r="B58" s="6">
        <v>6.256</v>
      </c>
    </row>
    <row r="59" spans="1:2" ht="12">
      <c r="A59" s="4">
        <f t="shared" si="0"/>
        <v>1953</v>
      </c>
      <c r="B59" s="6">
        <v>6.458</v>
      </c>
    </row>
    <row r="60" spans="1:2" ht="12">
      <c r="A60" s="4">
        <f t="shared" si="0"/>
        <v>1954</v>
      </c>
      <c r="B60" s="6">
        <v>6.342</v>
      </c>
    </row>
    <row r="61" spans="1:2" ht="12">
      <c r="A61" s="4">
        <f t="shared" si="0"/>
        <v>1955</v>
      </c>
      <c r="B61" s="6">
        <v>6.807</v>
      </c>
    </row>
    <row r="62" spans="1:2" ht="12">
      <c r="A62" s="4">
        <f t="shared" si="0"/>
        <v>1956</v>
      </c>
      <c r="B62" s="6">
        <v>7.151</v>
      </c>
    </row>
    <row r="63" spans="1:2" ht="12">
      <c r="A63" s="4">
        <f t="shared" si="0"/>
        <v>1957</v>
      </c>
      <c r="B63" s="6">
        <v>7.17</v>
      </c>
    </row>
    <row r="64" spans="1:2" ht="12">
      <c r="A64" s="4">
        <f t="shared" si="0"/>
        <v>1958</v>
      </c>
      <c r="B64" s="6">
        <v>6.71</v>
      </c>
    </row>
    <row r="65" spans="1:2" ht="12">
      <c r="A65" s="4">
        <f t="shared" si="0"/>
        <v>1959</v>
      </c>
      <c r="B65" s="6">
        <v>7.054</v>
      </c>
    </row>
    <row r="66" spans="1:2" ht="12">
      <c r="A66" s="4">
        <v>1960</v>
      </c>
      <c r="B66" s="6">
        <v>7.035</v>
      </c>
    </row>
    <row r="67" spans="1:2" ht="12">
      <c r="A67" s="4">
        <v>1961</v>
      </c>
      <c r="B67" s="6">
        <v>7.183</v>
      </c>
    </row>
    <row r="68" spans="1:2" ht="12">
      <c r="A68" s="4">
        <v>1962</v>
      </c>
      <c r="B68" s="6">
        <v>7.332</v>
      </c>
    </row>
    <row r="69" spans="1:2" ht="12">
      <c r="A69" s="4">
        <v>1963</v>
      </c>
      <c r="B69" s="6">
        <v>7.542</v>
      </c>
    </row>
    <row r="70" spans="1:2" ht="12">
      <c r="A70" s="4">
        <v>1964</v>
      </c>
      <c r="B70" s="6">
        <v>7.614</v>
      </c>
    </row>
    <row r="71" spans="1:2" ht="12">
      <c r="A71" s="4">
        <v>1965</v>
      </c>
      <c r="B71" s="6">
        <v>7.804</v>
      </c>
    </row>
    <row r="72" spans="1:2" ht="12">
      <c r="A72" s="4">
        <v>1966</v>
      </c>
      <c r="B72" s="6">
        <v>8.295</v>
      </c>
    </row>
    <row r="73" spans="1:2" ht="12">
      <c r="A73" s="4">
        <v>1967</v>
      </c>
      <c r="B73" s="6">
        <v>8.81</v>
      </c>
    </row>
    <row r="74" spans="1:2" ht="12">
      <c r="A74" s="4">
        <v>1968</v>
      </c>
      <c r="B74" s="6">
        <v>9.096</v>
      </c>
    </row>
    <row r="75" spans="1:2" ht="12">
      <c r="A75" s="4">
        <v>1969</v>
      </c>
      <c r="B75" s="6">
        <v>9.238</v>
      </c>
    </row>
    <row r="76" spans="1:2" ht="12">
      <c r="A76" s="4">
        <v>1970</v>
      </c>
      <c r="B76" s="10">
        <v>9.637</v>
      </c>
    </row>
    <row r="77" spans="1:2" ht="12">
      <c r="A77" s="4">
        <v>1971</v>
      </c>
      <c r="B77" s="10">
        <v>9.463</v>
      </c>
    </row>
    <row r="78" spans="1:2" ht="12">
      <c r="A78" s="4">
        <v>1972</v>
      </c>
      <c r="B78" s="10">
        <v>9.441</v>
      </c>
    </row>
    <row r="79" spans="1:2" ht="12">
      <c r="A79" s="4">
        <v>1973</v>
      </c>
      <c r="B79" s="10">
        <v>9.208</v>
      </c>
    </row>
    <row r="80" spans="1:2" ht="12">
      <c r="A80" s="4">
        <v>1974</v>
      </c>
      <c r="B80" s="10">
        <v>8.774</v>
      </c>
    </row>
    <row r="81" spans="1:2" ht="12">
      <c r="A81" s="4">
        <v>1975</v>
      </c>
      <c r="B81" s="10">
        <v>8.375</v>
      </c>
    </row>
    <row r="82" spans="1:2" ht="12">
      <c r="A82" s="4">
        <v>1976</v>
      </c>
      <c r="B82" s="10">
        <v>8.132</v>
      </c>
    </row>
    <row r="83" spans="1:2" ht="12">
      <c r="A83" s="4">
        <v>1977</v>
      </c>
      <c r="B83" s="10">
        <v>8.245</v>
      </c>
    </row>
    <row r="84" spans="1:2" ht="12">
      <c r="A84" s="4">
        <v>1978</v>
      </c>
      <c r="B84" s="10">
        <v>8.707</v>
      </c>
    </row>
    <row r="85" spans="1:2" ht="12">
      <c r="A85" s="4">
        <v>1979</v>
      </c>
      <c r="B85" s="10">
        <v>8.552</v>
      </c>
    </row>
    <row r="86" spans="1:2" ht="12">
      <c r="A86" s="4">
        <v>1980</v>
      </c>
      <c r="B86" s="11">
        <v>8.597</v>
      </c>
    </row>
    <row r="87" spans="1:2" ht="12">
      <c r="A87" s="4">
        <v>1981</v>
      </c>
      <c r="B87" s="11">
        <v>8.572</v>
      </c>
    </row>
    <row r="88" spans="1:2" ht="12">
      <c r="A88" s="4">
        <v>1982</v>
      </c>
      <c r="B88" s="11">
        <v>8.649</v>
      </c>
    </row>
    <row r="89" spans="1:2" ht="12">
      <c r="A89" s="4">
        <v>1983</v>
      </c>
      <c r="B89" s="11">
        <v>8.688</v>
      </c>
    </row>
    <row r="90" spans="1:2" ht="12">
      <c r="A90" s="4">
        <v>1984</v>
      </c>
      <c r="B90" s="11">
        <v>8.879</v>
      </c>
    </row>
    <row r="91" spans="1:2" ht="12">
      <c r="A91" s="4">
        <v>1985</v>
      </c>
      <c r="B91" s="11">
        <v>8.971</v>
      </c>
    </row>
    <row r="92" spans="1:2" ht="12">
      <c r="A92" s="4">
        <v>1986</v>
      </c>
      <c r="B92" s="11">
        <v>8.68</v>
      </c>
    </row>
    <row r="93" spans="1:2" ht="12">
      <c r="A93" s="4">
        <v>1987</v>
      </c>
      <c r="B93" s="11">
        <v>8.349</v>
      </c>
    </row>
    <row r="94" spans="1:2" ht="12">
      <c r="A94" s="4">
        <v>1988</v>
      </c>
      <c r="B94" s="11">
        <v>8.14</v>
      </c>
    </row>
    <row r="95" spans="1:2" ht="12">
      <c r="A95" s="4">
        <v>1989</v>
      </c>
      <c r="B95" s="11">
        <v>7.613</v>
      </c>
    </row>
    <row r="96" spans="1:2" ht="12">
      <c r="A96" s="4">
        <v>1990</v>
      </c>
      <c r="B96" s="11">
        <v>7.355</v>
      </c>
    </row>
    <row r="97" spans="1:2" ht="12">
      <c r="A97" s="4">
        <v>1991</v>
      </c>
      <c r="B97" s="11">
        <v>7.417</v>
      </c>
    </row>
    <row r="98" spans="1:2" ht="12">
      <c r="A98" s="4">
        <v>1992</v>
      </c>
      <c r="B98" s="11">
        <v>7.171</v>
      </c>
    </row>
    <row r="99" spans="1:2" ht="12">
      <c r="A99" s="4">
        <v>1993</v>
      </c>
      <c r="B99" s="11">
        <v>6.847</v>
      </c>
    </row>
    <row r="100" spans="1:2" ht="12">
      <c r="A100" s="4">
        <v>1994</v>
      </c>
      <c r="B100" s="11">
        <v>6.662</v>
      </c>
    </row>
    <row r="101" spans="1:2" ht="12">
      <c r="A101" s="4">
        <v>1995</v>
      </c>
      <c r="B101" s="11">
        <v>6.56</v>
      </c>
    </row>
    <row r="102" spans="1:2" ht="12">
      <c r="A102" s="4">
        <v>1996</v>
      </c>
      <c r="B102" s="11">
        <v>6.465</v>
      </c>
    </row>
    <row r="103" spans="1:2" ht="12">
      <c r="A103" s="4">
        <v>1997</v>
      </c>
      <c r="B103" s="11">
        <v>6.452</v>
      </c>
    </row>
    <row r="104" spans="1:2" ht="12">
      <c r="A104" s="4">
        <v>1998</v>
      </c>
      <c r="B104" s="11">
        <v>6.252</v>
      </c>
    </row>
    <row r="105" spans="1:2" ht="12">
      <c r="A105" s="4">
        <v>1999</v>
      </c>
      <c r="B105" s="11">
        <v>5.881</v>
      </c>
    </row>
    <row r="106" spans="1:2" ht="12">
      <c r="A106" s="4">
        <v>2000</v>
      </c>
      <c r="B106" s="11">
        <v>5.822</v>
      </c>
    </row>
    <row r="107" spans="1:2" ht="12">
      <c r="A107" s="4">
        <v>2001</v>
      </c>
      <c r="B107" s="11">
        <v>5.801</v>
      </c>
    </row>
    <row r="108" spans="1:2" ht="12">
      <c r="A108" s="4">
        <v>2002</v>
      </c>
      <c r="B108" s="11">
        <v>5.746</v>
      </c>
    </row>
    <row r="109" spans="1:2" ht="12">
      <c r="A109" s="4">
        <v>2003</v>
      </c>
      <c r="B109" s="11">
        <v>5.681</v>
      </c>
    </row>
    <row r="110" spans="1:2" ht="12">
      <c r="A110" s="4">
        <v>2004</v>
      </c>
      <c r="B110" s="11">
        <v>5.419</v>
      </c>
    </row>
    <row r="111" spans="1:2" ht="12">
      <c r="A111" s="4">
        <v>2005</v>
      </c>
      <c r="B111" s="11">
        <v>5.178</v>
      </c>
    </row>
    <row r="112" spans="1:2" ht="12">
      <c r="A112" s="7">
        <v>2006</v>
      </c>
      <c r="B112" s="12">
        <v>5.102</v>
      </c>
    </row>
    <row r="113" spans="1:2" ht="12">
      <c r="A113" s="13"/>
      <c r="B113" s="14"/>
    </row>
    <row r="114" ht="12">
      <c r="A114" t="s">
        <v>35</v>
      </c>
    </row>
    <row r="116" spans="1:9" ht="29.25" customHeight="1">
      <c r="A116" s="67" t="s">
        <v>89</v>
      </c>
      <c r="B116" s="67"/>
      <c r="C116" s="67"/>
      <c r="D116" s="67"/>
      <c r="E116" s="67"/>
      <c r="F116" s="67"/>
      <c r="G116" s="67"/>
      <c r="H116" s="67"/>
      <c r="I116" s="67"/>
    </row>
    <row r="118" spans="1:9" ht="12">
      <c r="A118" s="66" t="s">
        <v>87</v>
      </c>
      <c r="B118" s="66"/>
      <c r="C118" s="66"/>
      <c r="D118" s="66"/>
      <c r="E118" s="66"/>
      <c r="F118" s="66"/>
      <c r="G118" s="66"/>
      <c r="H118" s="66"/>
      <c r="I118" s="66"/>
    </row>
    <row r="119" spans="1:9" ht="12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2">
      <c r="A120" s="66"/>
      <c r="B120" s="66"/>
      <c r="C120" s="66"/>
      <c r="D120" s="66"/>
      <c r="E120" s="66"/>
      <c r="F120" s="66"/>
      <c r="G120" s="66"/>
      <c r="H120" s="66"/>
      <c r="I120" s="66"/>
    </row>
    <row r="123" ht="12">
      <c r="A123" s="44" t="s">
        <v>23</v>
      </c>
    </row>
  </sheetData>
  <mergeCells count="2">
    <mergeCell ref="A118:I120"/>
    <mergeCell ref="A116:I116"/>
  </mergeCells>
  <hyperlinks>
    <hyperlink ref="A123" location="INDEX!A1" display="Back to INDEX"/>
  </hyperlinks>
  <printOptions/>
  <pageMargins left="0.75" right="0.75" top="1" bottom="1" header="0.5" footer="0.5"/>
  <pageSetup horizontalDpi="600" verticalDpi="600" orientation="portrait" scale="84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19.421875" style="0" customWidth="1"/>
    <col min="3" max="3" width="9.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">
      <c r="A1" s="1" t="s">
        <v>4</v>
      </c>
      <c r="B1" s="1"/>
    </row>
    <row r="3" spans="1:4" ht="12">
      <c r="A3" s="15" t="s">
        <v>36</v>
      </c>
      <c r="B3" s="15" t="s">
        <v>37</v>
      </c>
      <c r="C3" s="8" t="s">
        <v>38</v>
      </c>
      <c r="D3" s="8" t="s">
        <v>39</v>
      </c>
    </row>
    <row r="4" spans="3:4" ht="12">
      <c r="C4" s="9"/>
      <c r="D4" s="9" t="s">
        <v>40</v>
      </c>
    </row>
    <row r="5" spans="3:4" ht="12">
      <c r="C5" s="9"/>
      <c r="D5" s="9"/>
    </row>
    <row r="6" spans="1:4" ht="12">
      <c r="A6" t="s">
        <v>41</v>
      </c>
      <c r="B6" t="s">
        <v>42</v>
      </c>
      <c r="C6" s="9">
        <v>1917</v>
      </c>
      <c r="D6" s="9" t="s">
        <v>43</v>
      </c>
    </row>
    <row r="7" spans="1:4" ht="12">
      <c r="A7" t="s">
        <v>44</v>
      </c>
      <c r="B7" t="s">
        <v>45</v>
      </c>
      <c r="C7" s="9">
        <v>1927</v>
      </c>
      <c r="D7" s="9" t="s">
        <v>46</v>
      </c>
    </row>
    <row r="8" spans="1:4" ht="12">
      <c r="A8" s="40" t="s">
        <v>47</v>
      </c>
      <c r="B8" t="s">
        <v>48</v>
      </c>
      <c r="C8" s="9">
        <v>1928</v>
      </c>
      <c r="D8" s="16">
        <v>1214</v>
      </c>
    </row>
    <row r="9" spans="1:4" ht="12">
      <c r="A9" t="s">
        <v>49</v>
      </c>
      <c r="B9" t="s">
        <v>50</v>
      </c>
      <c r="C9" s="9">
        <v>1938</v>
      </c>
      <c r="D9" s="9" t="s">
        <v>51</v>
      </c>
    </row>
    <row r="10" spans="1:4" ht="12">
      <c r="A10" t="s">
        <v>52</v>
      </c>
      <c r="B10" t="s">
        <v>53</v>
      </c>
      <c r="C10" s="9">
        <v>1941</v>
      </c>
      <c r="D10" s="16">
        <v>1319</v>
      </c>
    </row>
    <row r="11" spans="1:4" ht="12">
      <c r="A11" t="s">
        <v>54</v>
      </c>
      <c r="B11" t="s">
        <v>53</v>
      </c>
      <c r="C11" s="9">
        <v>1948</v>
      </c>
      <c r="D11" s="9" t="s">
        <v>55</v>
      </c>
    </row>
    <row r="12" spans="1:4" ht="12">
      <c r="A12" t="s">
        <v>56</v>
      </c>
      <c r="B12" t="s">
        <v>57</v>
      </c>
      <c r="C12" s="9">
        <v>1948</v>
      </c>
      <c r="D12" s="17">
        <v>17</v>
      </c>
    </row>
    <row r="13" spans="1:4" ht="12">
      <c r="A13" t="s">
        <v>58</v>
      </c>
      <c r="B13" t="s">
        <v>53</v>
      </c>
      <c r="C13" s="9">
        <v>1951</v>
      </c>
      <c r="D13" s="9" t="s">
        <v>59</v>
      </c>
    </row>
    <row r="14" spans="1:4" ht="12">
      <c r="A14" t="s">
        <v>60</v>
      </c>
      <c r="B14" t="s">
        <v>45</v>
      </c>
      <c r="C14" s="9">
        <v>1953</v>
      </c>
      <c r="D14" s="9" t="s">
        <v>61</v>
      </c>
    </row>
    <row r="15" spans="1:4" ht="12">
      <c r="A15" t="s">
        <v>62</v>
      </c>
      <c r="B15" t="s">
        <v>53</v>
      </c>
      <c r="C15" s="9">
        <v>1957</v>
      </c>
      <c r="D15" s="16">
        <v>1123</v>
      </c>
    </row>
    <row r="16" spans="1:4" ht="12">
      <c r="A16" t="s">
        <v>63</v>
      </c>
      <c r="B16" t="s">
        <v>53</v>
      </c>
      <c r="C16" s="9">
        <v>1957</v>
      </c>
      <c r="D16" s="16">
        <v>1319</v>
      </c>
    </row>
    <row r="17" spans="1:4" ht="12">
      <c r="A17" t="s">
        <v>64</v>
      </c>
      <c r="B17" t="s">
        <v>48</v>
      </c>
      <c r="C17" s="9">
        <v>1958</v>
      </c>
      <c r="D17" s="16">
        <v>1315</v>
      </c>
    </row>
    <row r="18" spans="1:4" ht="12">
      <c r="A18" t="s">
        <v>65</v>
      </c>
      <c r="B18" t="s">
        <v>66</v>
      </c>
      <c r="C18" s="9">
        <v>1959</v>
      </c>
      <c r="D18" s="16">
        <v>1318</v>
      </c>
    </row>
    <row r="19" spans="1:4" ht="12">
      <c r="A19" t="s">
        <v>67</v>
      </c>
      <c r="B19" t="s">
        <v>57</v>
      </c>
      <c r="C19" s="9">
        <v>1961</v>
      </c>
      <c r="D19" s="9">
        <v>28</v>
      </c>
    </row>
    <row r="20" spans="1:4" ht="12">
      <c r="A20" t="s">
        <v>68</v>
      </c>
      <c r="B20" t="s">
        <v>53</v>
      </c>
      <c r="C20" s="9">
        <v>1964</v>
      </c>
      <c r="D20" s="16">
        <v>1025</v>
      </c>
    </row>
    <row r="21" spans="1:4" ht="12">
      <c r="A21" t="s">
        <v>69</v>
      </c>
      <c r="B21" t="s">
        <v>70</v>
      </c>
      <c r="C21" s="9">
        <v>1964</v>
      </c>
      <c r="D21" s="16">
        <v>1721</v>
      </c>
    </row>
    <row r="22" spans="1:4" ht="12">
      <c r="A22" t="s">
        <v>71</v>
      </c>
      <c r="B22" t="s">
        <v>53</v>
      </c>
      <c r="C22" s="9">
        <v>1965</v>
      </c>
      <c r="D22" s="16">
        <v>1120</v>
      </c>
    </row>
    <row r="23" spans="1:4" ht="12">
      <c r="A23" t="s">
        <v>72</v>
      </c>
      <c r="B23" t="s">
        <v>53</v>
      </c>
      <c r="C23" s="9">
        <v>1968</v>
      </c>
      <c r="D23" s="16">
        <v>722</v>
      </c>
    </row>
    <row r="24" spans="1:4" ht="12">
      <c r="A24" t="s">
        <v>73</v>
      </c>
      <c r="B24" t="s">
        <v>74</v>
      </c>
      <c r="C24" s="9">
        <v>1976</v>
      </c>
      <c r="D24" s="16">
        <v>1120</v>
      </c>
    </row>
    <row r="25" spans="1:4" ht="12">
      <c r="A25" s="18" t="s">
        <v>75</v>
      </c>
      <c r="B25" s="18" t="s">
        <v>45</v>
      </c>
      <c r="C25" s="3">
        <v>1979</v>
      </c>
      <c r="D25" s="19">
        <v>1119</v>
      </c>
    </row>
    <row r="27" ht="12">
      <c r="A27" t="s">
        <v>76</v>
      </c>
    </row>
    <row r="28" ht="12">
      <c r="A28" t="s">
        <v>77</v>
      </c>
    </row>
    <row r="30" spans="1:9" ht="12">
      <c r="A30" s="66" t="s">
        <v>87</v>
      </c>
      <c r="B30" s="66"/>
      <c r="C30" s="66"/>
      <c r="D30" s="66"/>
      <c r="E30" s="66"/>
      <c r="F30" s="66"/>
      <c r="G30" s="66"/>
      <c r="H30" s="66"/>
      <c r="I30" s="66"/>
    </row>
    <row r="31" spans="1:9" ht="1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2.75" customHeight="1" hidden="1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2">
      <c r="A33" s="66"/>
      <c r="B33" s="66"/>
      <c r="C33" s="66"/>
      <c r="D33" s="66"/>
      <c r="E33" s="66"/>
      <c r="F33" s="66"/>
      <c r="G33" s="66"/>
      <c r="H33" s="66"/>
      <c r="I33" s="66"/>
    </row>
    <row r="36" ht="12">
      <c r="A36" s="44" t="s">
        <v>23</v>
      </c>
    </row>
  </sheetData>
  <mergeCells count="1">
    <mergeCell ref="A30:I33"/>
  </mergeCells>
  <hyperlinks>
    <hyperlink ref="A3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3.28125" style="9" customWidth="1"/>
    <col min="3" max="3" width="15.421875" style="9" customWidth="1"/>
    <col min="8" max="8" width="6.421875" style="0" customWidth="1"/>
  </cols>
  <sheetData>
    <row r="1" ht="12">
      <c r="A1" s="34" t="s">
        <v>78</v>
      </c>
    </row>
    <row r="3" spans="1:3" ht="12">
      <c r="A3" s="7" t="s">
        <v>30</v>
      </c>
      <c r="B3" s="49" t="s">
        <v>31</v>
      </c>
      <c r="C3" s="49" t="s">
        <v>79</v>
      </c>
    </row>
    <row r="4" spans="2:3" ht="12">
      <c r="B4" s="68" t="s">
        <v>80</v>
      </c>
      <c r="C4" s="68"/>
    </row>
    <row r="6" spans="1:3" ht="12">
      <c r="A6" s="4">
        <v>1960</v>
      </c>
      <c r="B6" s="50">
        <v>823.551</v>
      </c>
      <c r="C6" s="50">
        <v>815.247</v>
      </c>
    </row>
    <row r="7" spans="1:3" ht="12">
      <c r="A7" s="4">
        <f>A6+1</f>
        <v>1961</v>
      </c>
      <c r="B7" s="50">
        <v>799.508</v>
      </c>
      <c r="C7" s="50">
        <v>816.702</v>
      </c>
    </row>
    <row r="8" spans="1:3" ht="12">
      <c r="A8" s="4">
        <f aca="true" t="shared" si="0" ref="A8:A52">A7+1</f>
        <v>1962</v>
      </c>
      <c r="B8" s="50">
        <v>850.445</v>
      </c>
      <c r="C8" s="50">
        <v>837.716</v>
      </c>
    </row>
    <row r="9" spans="1:3" ht="12">
      <c r="A9" s="4">
        <f t="shared" si="0"/>
        <v>1963</v>
      </c>
      <c r="B9" s="50">
        <v>857.738</v>
      </c>
      <c r="C9" s="50">
        <v>852.073</v>
      </c>
    </row>
    <row r="10" spans="1:3" ht="12">
      <c r="A10" s="4">
        <f t="shared" si="0"/>
        <v>1964</v>
      </c>
      <c r="B10" s="50">
        <v>906.184</v>
      </c>
      <c r="C10" s="50">
        <v>895.764</v>
      </c>
    </row>
    <row r="11" spans="1:3" ht="12">
      <c r="A11" s="4">
        <f t="shared" si="0"/>
        <v>1965</v>
      </c>
      <c r="B11" s="50">
        <v>904.607</v>
      </c>
      <c r="C11" s="50">
        <v>931.985</v>
      </c>
    </row>
    <row r="12" spans="1:3" ht="12">
      <c r="A12" s="4">
        <f t="shared" si="0"/>
        <v>1966</v>
      </c>
      <c r="B12" s="50">
        <v>988.464</v>
      </c>
      <c r="C12" s="50">
        <v>956.524</v>
      </c>
    </row>
    <row r="13" spans="1:3" ht="12">
      <c r="A13" s="4">
        <f t="shared" si="0"/>
        <v>1967</v>
      </c>
      <c r="B13" s="50">
        <v>1014.222</v>
      </c>
      <c r="C13" s="50">
        <v>987.535</v>
      </c>
    </row>
    <row r="14" spans="1:3" ht="12">
      <c r="A14" s="4">
        <f t="shared" si="0"/>
        <v>1968</v>
      </c>
      <c r="B14" s="50">
        <v>1052.459</v>
      </c>
      <c r="C14" s="50">
        <v>1019.986</v>
      </c>
    </row>
    <row r="15" spans="1:3" ht="12">
      <c r="A15" s="4">
        <f t="shared" si="0"/>
        <v>1969</v>
      </c>
      <c r="B15" s="50">
        <v>1063.107</v>
      </c>
      <c r="C15" s="50">
        <v>1068.706</v>
      </c>
    </row>
    <row r="16" spans="1:3" ht="12">
      <c r="A16" s="4">
        <f t="shared" si="0"/>
        <v>1970</v>
      </c>
      <c r="B16" s="50">
        <v>1078.706</v>
      </c>
      <c r="C16" s="50">
        <v>1107.951</v>
      </c>
    </row>
    <row r="17" spans="1:3" ht="12">
      <c r="A17" s="4">
        <f t="shared" si="0"/>
        <v>1971</v>
      </c>
      <c r="B17" s="50">
        <v>1177.258</v>
      </c>
      <c r="C17" s="50">
        <v>1149.974</v>
      </c>
    </row>
    <row r="18" spans="1:3" ht="12">
      <c r="A18" s="4">
        <f t="shared" si="0"/>
        <v>1972</v>
      </c>
      <c r="B18" s="50">
        <v>1140.61</v>
      </c>
      <c r="C18" s="50">
        <v>1173.621</v>
      </c>
    </row>
    <row r="19" spans="1:3" ht="12">
      <c r="A19" s="4">
        <f t="shared" si="0"/>
        <v>1973</v>
      </c>
      <c r="B19" s="50">
        <v>1252.955</v>
      </c>
      <c r="C19" s="50">
        <v>1229.811</v>
      </c>
    </row>
    <row r="20" spans="1:3" ht="12">
      <c r="A20" s="4">
        <f t="shared" si="0"/>
        <v>1974</v>
      </c>
      <c r="B20" s="50">
        <v>1203.498</v>
      </c>
      <c r="C20" s="50">
        <v>1190.464</v>
      </c>
    </row>
    <row r="21" spans="1:3" ht="12">
      <c r="A21" s="4">
        <f t="shared" si="0"/>
        <v>1975</v>
      </c>
      <c r="B21" s="50">
        <v>1236.787</v>
      </c>
      <c r="C21" s="50">
        <v>1212.086</v>
      </c>
    </row>
    <row r="22" spans="1:3" ht="12">
      <c r="A22" s="4">
        <f t="shared" si="0"/>
        <v>1976</v>
      </c>
      <c r="B22" s="50">
        <v>1342.173</v>
      </c>
      <c r="C22" s="50">
        <v>1273.183</v>
      </c>
    </row>
    <row r="23" spans="1:3" ht="12">
      <c r="A23" s="4">
        <f t="shared" si="0"/>
        <v>1977</v>
      </c>
      <c r="B23" s="50">
        <v>1319.479</v>
      </c>
      <c r="C23" s="50">
        <v>1319.917</v>
      </c>
    </row>
    <row r="24" spans="1:3" ht="12">
      <c r="A24" s="4">
        <f t="shared" si="0"/>
        <v>1978</v>
      </c>
      <c r="B24" s="50">
        <v>1445.442</v>
      </c>
      <c r="C24" s="50">
        <v>1380.364</v>
      </c>
    </row>
    <row r="25" spans="1:3" ht="12">
      <c r="A25" s="4">
        <f t="shared" si="0"/>
        <v>1979</v>
      </c>
      <c r="B25" s="50">
        <v>1409.853</v>
      </c>
      <c r="C25" s="50">
        <v>1416.312</v>
      </c>
    </row>
    <row r="26" spans="1:3" ht="12">
      <c r="A26" s="4">
        <f t="shared" si="0"/>
        <v>1980</v>
      </c>
      <c r="B26" s="50">
        <v>1429.238</v>
      </c>
      <c r="C26" s="50">
        <v>1439.934</v>
      </c>
    </row>
    <row r="27" spans="1:3" ht="12">
      <c r="A27" s="4">
        <f t="shared" si="0"/>
        <v>1981</v>
      </c>
      <c r="B27" s="50">
        <v>1481.908</v>
      </c>
      <c r="C27" s="50">
        <v>1457.804</v>
      </c>
    </row>
    <row r="28" spans="1:3" ht="12">
      <c r="A28" s="4">
        <f t="shared" si="0"/>
        <v>1982</v>
      </c>
      <c r="B28" s="50">
        <v>1533.054</v>
      </c>
      <c r="C28" s="50">
        <v>1474.699</v>
      </c>
    </row>
    <row r="29" spans="1:3" ht="12">
      <c r="A29" s="4">
        <f t="shared" si="0"/>
        <v>1983</v>
      </c>
      <c r="B29" s="50">
        <v>1469.439</v>
      </c>
      <c r="C29" s="50">
        <v>1500.966</v>
      </c>
    </row>
    <row r="30" spans="1:3" ht="12">
      <c r="A30" s="4">
        <f t="shared" si="0"/>
        <v>1984</v>
      </c>
      <c r="B30" s="50">
        <v>1631.753</v>
      </c>
      <c r="C30" s="50">
        <v>1549.05</v>
      </c>
    </row>
    <row r="31" spans="1:3" ht="12">
      <c r="A31" s="4">
        <f t="shared" si="0"/>
        <v>1985</v>
      </c>
      <c r="B31" s="50">
        <v>1646.492</v>
      </c>
      <c r="C31" s="50">
        <v>1552.726</v>
      </c>
    </row>
    <row r="32" spans="1:3" ht="12">
      <c r="A32" s="4">
        <f t="shared" si="0"/>
        <v>1986</v>
      </c>
      <c r="B32" s="50">
        <v>1664.019</v>
      </c>
      <c r="C32" s="50">
        <v>1601.462</v>
      </c>
    </row>
    <row r="33" spans="1:3" ht="12">
      <c r="A33" s="4">
        <f t="shared" si="0"/>
        <v>1987</v>
      </c>
      <c r="B33" s="50">
        <v>1600.252</v>
      </c>
      <c r="C33" s="50">
        <v>1639.939</v>
      </c>
    </row>
    <row r="34" spans="1:3" ht="12">
      <c r="A34" s="4">
        <f t="shared" si="0"/>
        <v>1988</v>
      </c>
      <c r="B34" s="50">
        <v>1550.19</v>
      </c>
      <c r="C34" s="50">
        <v>1621.079</v>
      </c>
    </row>
    <row r="35" spans="1:3" ht="12">
      <c r="A35" s="4">
        <f t="shared" si="0"/>
        <v>1989</v>
      </c>
      <c r="B35" s="50">
        <v>1673.017</v>
      </c>
      <c r="C35" s="50">
        <v>1677.05</v>
      </c>
    </row>
    <row r="36" spans="1:3" ht="12">
      <c r="A36" s="4">
        <f t="shared" si="0"/>
        <v>1990</v>
      </c>
      <c r="B36" s="50">
        <v>1767.705</v>
      </c>
      <c r="C36" s="50">
        <v>1706.732</v>
      </c>
    </row>
    <row r="37" spans="1:3" ht="12">
      <c r="A37" s="4">
        <f t="shared" si="0"/>
        <v>1991</v>
      </c>
      <c r="B37" s="50">
        <v>1708.652</v>
      </c>
      <c r="C37" s="50">
        <v>1713.317</v>
      </c>
    </row>
    <row r="38" spans="1:3" ht="12">
      <c r="A38" s="4">
        <f>A37+1</f>
        <v>1992</v>
      </c>
      <c r="B38" s="50">
        <v>1785.006</v>
      </c>
      <c r="C38" s="50">
        <v>1736.555</v>
      </c>
    </row>
    <row r="39" spans="1:3" ht="12">
      <c r="A39" s="4">
        <f t="shared" si="0"/>
        <v>1993</v>
      </c>
      <c r="B39" s="50">
        <v>1711.094</v>
      </c>
      <c r="C39" s="50">
        <v>1739.431</v>
      </c>
    </row>
    <row r="40" spans="1:3" ht="12">
      <c r="A40" s="4">
        <f t="shared" si="0"/>
        <v>1994</v>
      </c>
      <c r="B40" s="50">
        <v>1756.31</v>
      </c>
      <c r="C40" s="50">
        <v>1762.286</v>
      </c>
    </row>
    <row r="41" spans="1:3" ht="12">
      <c r="A41" s="4">
        <f t="shared" si="0"/>
        <v>1995</v>
      </c>
      <c r="B41" s="50">
        <v>1707.876</v>
      </c>
      <c r="C41" s="50">
        <v>1739.296</v>
      </c>
    </row>
    <row r="42" spans="1:3" ht="12">
      <c r="A42" s="4">
        <f t="shared" si="0"/>
        <v>1996</v>
      </c>
      <c r="B42" s="50">
        <v>1872.805</v>
      </c>
      <c r="C42" s="50">
        <v>1808.385</v>
      </c>
    </row>
    <row r="43" spans="1:3" ht="12">
      <c r="A43" s="4">
        <f t="shared" si="0"/>
        <v>1997</v>
      </c>
      <c r="B43" s="50">
        <v>1878.565</v>
      </c>
      <c r="C43" s="50">
        <v>1820.925</v>
      </c>
    </row>
    <row r="44" spans="1:3" ht="12">
      <c r="A44" s="4">
        <f t="shared" si="0"/>
        <v>1998</v>
      </c>
      <c r="B44" s="50">
        <v>1875.578</v>
      </c>
      <c r="C44" s="50">
        <v>1835.155</v>
      </c>
    </row>
    <row r="45" spans="1:3" ht="12">
      <c r="A45" s="4">
        <f t="shared" si="0"/>
        <v>1999</v>
      </c>
      <c r="B45" s="50">
        <v>1872.424</v>
      </c>
      <c r="C45" s="50">
        <v>1855.255</v>
      </c>
    </row>
    <row r="46" spans="1:3" ht="12">
      <c r="A46" s="4">
        <f t="shared" si="0"/>
        <v>2000</v>
      </c>
      <c r="B46" s="50">
        <v>1842.818</v>
      </c>
      <c r="C46" s="50">
        <v>1857.426</v>
      </c>
    </row>
    <row r="47" spans="1:3" ht="12">
      <c r="A47" s="4">
        <f>A46+1</f>
        <v>2001</v>
      </c>
      <c r="B47" s="50">
        <v>1874.594</v>
      </c>
      <c r="C47" s="50">
        <v>1902.353</v>
      </c>
    </row>
    <row r="48" spans="1:3" ht="12">
      <c r="A48" s="4">
        <f t="shared" si="0"/>
        <v>2002</v>
      </c>
      <c r="B48" s="50">
        <v>1821.566</v>
      </c>
      <c r="C48" s="50">
        <v>1909.063</v>
      </c>
    </row>
    <row r="49" spans="1:3" ht="12">
      <c r="A49" s="4">
        <f t="shared" si="0"/>
        <v>2003</v>
      </c>
      <c r="B49" s="50">
        <v>1861.947</v>
      </c>
      <c r="C49" s="50">
        <v>1934.257</v>
      </c>
    </row>
    <row r="50" spans="1:3" ht="12">
      <c r="A50" s="4">
        <f t="shared" si="0"/>
        <v>2004</v>
      </c>
      <c r="B50" s="50">
        <v>2042.99</v>
      </c>
      <c r="C50" s="50">
        <v>1990.315</v>
      </c>
    </row>
    <row r="51" spans="1:3" ht="12">
      <c r="A51" s="4">
        <f t="shared" si="0"/>
        <v>2005</v>
      </c>
      <c r="B51" s="50">
        <v>2016.738</v>
      </c>
      <c r="C51" s="50">
        <v>2018.787</v>
      </c>
    </row>
    <row r="52" spans="1:3" ht="12">
      <c r="A52" s="4">
        <f t="shared" si="0"/>
        <v>2006</v>
      </c>
      <c r="B52" s="50">
        <v>1991.944</v>
      </c>
      <c r="C52" s="50">
        <v>2042.921</v>
      </c>
    </row>
    <row r="53" spans="1:3" ht="12">
      <c r="A53" s="7">
        <f>A52+1</f>
        <v>2007</v>
      </c>
      <c r="B53" s="51">
        <v>2077.133</v>
      </c>
      <c r="C53" s="51">
        <v>2091.16</v>
      </c>
    </row>
    <row r="55" spans="1:9" ht="27" customHeight="1">
      <c r="A55" s="67" t="s">
        <v>16</v>
      </c>
      <c r="B55" s="67"/>
      <c r="C55" s="67"/>
      <c r="D55" s="67"/>
      <c r="E55" s="67"/>
      <c r="F55" s="67"/>
      <c r="G55" s="67"/>
      <c r="H55" s="67"/>
      <c r="I55" s="67"/>
    </row>
    <row r="57" spans="1:9" ht="12">
      <c r="A57" s="66" t="s">
        <v>87</v>
      </c>
      <c r="B57" s="66"/>
      <c r="C57" s="66"/>
      <c r="D57" s="66"/>
      <c r="E57" s="66"/>
      <c r="F57" s="66"/>
      <c r="G57" s="66"/>
      <c r="H57" s="66"/>
      <c r="I57" s="66"/>
    </row>
    <row r="58" spans="1:9" ht="12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2">
      <c r="A59" s="66"/>
      <c r="B59" s="66"/>
      <c r="C59" s="66"/>
      <c r="D59" s="66"/>
      <c r="E59" s="66"/>
      <c r="F59" s="66"/>
      <c r="G59" s="66"/>
      <c r="H59" s="66"/>
      <c r="I59" s="66"/>
    </row>
    <row r="62" ht="12">
      <c r="A62" s="44" t="s">
        <v>23</v>
      </c>
    </row>
  </sheetData>
  <mergeCells count="3">
    <mergeCell ref="B4:C4"/>
    <mergeCell ref="A57:I59"/>
    <mergeCell ref="A55:I55"/>
  </mergeCells>
  <hyperlinks>
    <hyperlink ref="A62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">
      <c r="A1" s="34" t="s">
        <v>5</v>
      </c>
    </row>
    <row r="3" spans="1:4" s="55" customFormat="1" ht="12">
      <c r="A3" s="7" t="s">
        <v>30</v>
      </c>
      <c r="B3" s="49" t="s">
        <v>79</v>
      </c>
      <c r="C3" s="69" t="s">
        <v>6</v>
      </c>
      <c r="D3" s="69"/>
    </row>
    <row r="4" spans="2:4" ht="12">
      <c r="B4" s="56" t="s">
        <v>7</v>
      </c>
      <c r="C4" s="57" t="s">
        <v>7</v>
      </c>
      <c r="D4" s="56" t="s">
        <v>8</v>
      </c>
    </row>
    <row r="6" spans="1:4" ht="12">
      <c r="A6" s="4">
        <v>1960</v>
      </c>
      <c r="B6" s="58">
        <v>815.247</v>
      </c>
      <c r="C6" s="58">
        <v>203.11</v>
      </c>
      <c r="D6" s="59">
        <f aca="true" t="shared" si="0" ref="D6:D52">C6/B6*365</f>
        <v>90.93581454454909</v>
      </c>
    </row>
    <row r="7" spans="1:4" ht="12">
      <c r="A7" s="4">
        <f aca="true" t="shared" si="1" ref="A7:A52">A6+1</f>
        <v>1961</v>
      </c>
      <c r="B7" s="58">
        <v>816.702</v>
      </c>
      <c r="C7" s="58">
        <v>181.979</v>
      </c>
      <c r="D7" s="59">
        <f t="shared" si="0"/>
        <v>81.32995266327254</v>
      </c>
    </row>
    <row r="8" spans="1:4" ht="12">
      <c r="A8" s="4">
        <f t="shared" si="1"/>
        <v>1962</v>
      </c>
      <c r="B8" s="58">
        <v>837.716</v>
      </c>
      <c r="C8" s="58">
        <v>189.795</v>
      </c>
      <c r="D8" s="59">
        <f t="shared" si="0"/>
        <v>82.69529888410868</v>
      </c>
    </row>
    <row r="9" spans="1:4" ht="12">
      <c r="A9" s="4">
        <f t="shared" si="1"/>
        <v>1963</v>
      </c>
      <c r="B9" s="58">
        <v>852.073</v>
      </c>
      <c r="C9" s="58">
        <v>192.646</v>
      </c>
      <c r="D9" s="59">
        <f t="shared" si="0"/>
        <v>82.52319930334608</v>
      </c>
    </row>
    <row r="10" spans="1:4" ht="12">
      <c r="A10" s="4">
        <f t="shared" si="1"/>
        <v>1964</v>
      </c>
      <c r="B10" s="58">
        <v>895.764</v>
      </c>
      <c r="C10" s="58">
        <v>193.773</v>
      </c>
      <c r="D10" s="59">
        <f t="shared" si="0"/>
        <v>78.95734255897759</v>
      </c>
    </row>
    <row r="11" spans="1:4" ht="12">
      <c r="A11" s="4">
        <f t="shared" si="1"/>
        <v>1965</v>
      </c>
      <c r="B11" s="58">
        <v>931.985</v>
      </c>
      <c r="C11" s="58">
        <v>159.141</v>
      </c>
      <c r="D11" s="59">
        <f t="shared" si="0"/>
        <v>62.32553635519885</v>
      </c>
    </row>
    <row r="12" spans="1:4" ht="12">
      <c r="A12" s="4">
        <f t="shared" si="1"/>
        <v>1966</v>
      </c>
      <c r="B12" s="58">
        <v>956.524</v>
      </c>
      <c r="C12" s="58">
        <v>189.474</v>
      </c>
      <c r="D12" s="59">
        <f t="shared" si="0"/>
        <v>72.30138501490813</v>
      </c>
    </row>
    <row r="13" spans="1:4" ht="12">
      <c r="A13" s="4">
        <f t="shared" si="1"/>
        <v>1967</v>
      </c>
      <c r="B13" s="58">
        <v>987.535</v>
      </c>
      <c r="C13" s="58">
        <v>213.316</v>
      </c>
      <c r="D13" s="59">
        <f t="shared" si="0"/>
        <v>78.8431194843727</v>
      </c>
    </row>
    <row r="14" spans="1:4" ht="12">
      <c r="A14" s="4">
        <f t="shared" si="1"/>
        <v>1968</v>
      </c>
      <c r="B14" s="58">
        <v>1019.986</v>
      </c>
      <c r="C14" s="58">
        <v>243.671</v>
      </c>
      <c r="D14" s="59">
        <f t="shared" si="0"/>
        <v>87.19719192224207</v>
      </c>
    </row>
    <row r="15" spans="1:4" ht="12">
      <c r="A15" s="4">
        <f t="shared" si="1"/>
        <v>1969</v>
      </c>
      <c r="B15" s="58">
        <v>1068.706</v>
      </c>
      <c r="C15" s="58">
        <v>227.781</v>
      </c>
      <c r="D15" s="59">
        <f t="shared" si="0"/>
        <v>77.79507647566311</v>
      </c>
    </row>
    <row r="16" spans="1:4" ht="12">
      <c r="A16" s="4">
        <f t="shared" si="1"/>
        <v>1970</v>
      </c>
      <c r="B16" s="58">
        <v>1107.951</v>
      </c>
      <c r="C16" s="58">
        <v>192.883</v>
      </c>
      <c r="D16" s="59">
        <f t="shared" si="0"/>
        <v>63.54278754204834</v>
      </c>
    </row>
    <row r="17" spans="1:4" ht="12">
      <c r="A17" s="4">
        <f t="shared" si="1"/>
        <v>1971</v>
      </c>
      <c r="B17" s="58">
        <v>1149.974</v>
      </c>
      <c r="C17" s="58">
        <v>217.525</v>
      </c>
      <c r="D17" s="59">
        <f t="shared" si="0"/>
        <v>69.04210443018712</v>
      </c>
    </row>
    <row r="18" spans="1:4" ht="12">
      <c r="A18" s="4">
        <f t="shared" si="1"/>
        <v>1972</v>
      </c>
      <c r="B18" s="58">
        <v>1173.621</v>
      </c>
      <c r="C18" s="58">
        <v>180.277</v>
      </c>
      <c r="D18" s="59">
        <f t="shared" si="0"/>
        <v>56.06674130745785</v>
      </c>
    </row>
    <row r="19" spans="1:4" ht="12">
      <c r="A19" s="4">
        <f t="shared" si="1"/>
        <v>1973</v>
      </c>
      <c r="B19" s="58">
        <v>1229.811</v>
      </c>
      <c r="C19" s="58">
        <v>191.78</v>
      </c>
      <c r="D19" s="59">
        <f t="shared" si="0"/>
        <v>56.91907130445247</v>
      </c>
    </row>
    <row r="20" spans="1:4" ht="12">
      <c r="A20" s="4">
        <f t="shared" si="1"/>
        <v>1974</v>
      </c>
      <c r="B20" s="58">
        <v>1190.464</v>
      </c>
      <c r="C20" s="58">
        <v>198.933</v>
      </c>
      <c r="D20" s="59">
        <f t="shared" si="0"/>
        <v>60.9934823732595</v>
      </c>
    </row>
    <row r="21" spans="1:4" ht="12">
      <c r="A21" s="4">
        <f t="shared" si="1"/>
        <v>1975</v>
      </c>
      <c r="B21" s="58">
        <v>1212.086</v>
      </c>
      <c r="C21" s="58">
        <v>218.928</v>
      </c>
      <c r="D21" s="59">
        <f t="shared" si="0"/>
        <v>65.92660916799633</v>
      </c>
    </row>
    <row r="22" spans="1:4" ht="12">
      <c r="A22" s="4">
        <f t="shared" si="1"/>
        <v>1976</v>
      </c>
      <c r="B22" s="58">
        <v>1273.183</v>
      </c>
      <c r="C22" s="58">
        <v>279.947</v>
      </c>
      <c r="D22" s="59">
        <f t="shared" si="0"/>
        <v>80.25606295402939</v>
      </c>
    </row>
    <row r="23" spans="1:4" ht="12">
      <c r="A23" s="4">
        <f t="shared" si="1"/>
        <v>1977</v>
      </c>
      <c r="B23" s="58">
        <v>1319.917</v>
      </c>
      <c r="C23" s="58">
        <v>277.978</v>
      </c>
      <c r="D23" s="59">
        <f t="shared" si="0"/>
        <v>76.86996227793112</v>
      </c>
    </row>
    <row r="24" spans="1:4" ht="12">
      <c r="A24" s="4">
        <f t="shared" si="1"/>
        <v>1978</v>
      </c>
      <c r="B24" s="58">
        <v>1380.364</v>
      </c>
      <c r="C24" s="58">
        <v>333.022</v>
      </c>
      <c r="D24" s="59">
        <f t="shared" si="0"/>
        <v>88.05867872532173</v>
      </c>
    </row>
    <row r="25" spans="1:4" ht="12">
      <c r="A25" s="4">
        <f t="shared" si="1"/>
        <v>1979</v>
      </c>
      <c r="B25" s="58">
        <v>1416.312</v>
      </c>
      <c r="C25" s="58">
        <v>327.733</v>
      </c>
      <c r="D25" s="59">
        <f t="shared" si="0"/>
        <v>84.46058848615277</v>
      </c>
    </row>
    <row r="26" spans="1:4" ht="12">
      <c r="A26" s="4">
        <f t="shared" si="1"/>
        <v>1980</v>
      </c>
      <c r="B26" s="58">
        <v>1439.934</v>
      </c>
      <c r="C26" s="58">
        <v>307.854</v>
      </c>
      <c r="D26" s="59">
        <f t="shared" si="0"/>
        <v>78.03601415064857</v>
      </c>
    </row>
    <row r="27" spans="1:4" ht="12">
      <c r="A27" s="4">
        <f t="shared" si="1"/>
        <v>1981</v>
      </c>
      <c r="B27" s="58">
        <v>1457.804</v>
      </c>
      <c r="C27" s="58">
        <v>331.476</v>
      </c>
      <c r="D27" s="59">
        <f t="shared" si="0"/>
        <v>82.99383181826911</v>
      </c>
    </row>
    <row r="28" spans="1:4" ht="12">
      <c r="A28" s="4">
        <f t="shared" si="1"/>
        <v>1982</v>
      </c>
      <c r="B28" s="58">
        <v>1474.699</v>
      </c>
      <c r="C28" s="58">
        <v>388.918</v>
      </c>
      <c r="D28" s="59">
        <f t="shared" si="0"/>
        <v>96.26036906514483</v>
      </c>
    </row>
    <row r="29" spans="1:4" ht="12">
      <c r="A29" s="4">
        <f t="shared" si="1"/>
        <v>1983</v>
      </c>
      <c r="B29" s="58">
        <v>1500.966</v>
      </c>
      <c r="C29" s="58">
        <v>347.772</v>
      </c>
      <c r="D29" s="59">
        <f t="shared" si="0"/>
        <v>84.57005688336712</v>
      </c>
    </row>
    <row r="30" spans="1:4" ht="12">
      <c r="A30" s="4">
        <f t="shared" si="1"/>
        <v>1984</v>
      </c>
      <c r="B30" s="58">
        <v>1549.05</v>
      </c>
      <c r="C30" s="58">
        <v>427.533</v>
      </c>
      <c r="D30" s="59">
        <f t="shared" si="0"/>
        <v>100.73886898421615</v>
      </c>
    </row>
    <row r="31" spans="1:4" ht="12">
      <c r="A31" s="4">
        <f t="shared" si="1"/>
        <v>1985</v>
      </c>
      <c r="B31" s="58">
        <v>1552.726</v>
      </c>
      <c r="C31" s="58">
        <v>518.184</v>
      </c>
      <c r="D31" s="59">
        <f t="shared" si="0"/>
        <v>121.80974621407769</v>
      </c>
    </row>
    <row r="32" spans="1:4" ht="12">
      <c r="A32" s="4">
        <f t="shared" si="1"/>
        <v>1986</v>
      </c>
      <c r="B32" s="58">
        <v>1601.462</v>
      </c>
      <c r="C32" s="58">
        <v>572.235</v>
      </c>
      <c r="D32" s="59">
        <f t="shared" si="0"/>
        <v>130.42193633067785</v>
      </c>
    </row>
    <row r="33" spans="1:4" ht="12">
      <c r="A33" s="4">
        <f t="shared" si="1"/>
        <v>1987</v>
      </c>
      <c r="B33" s="58">
        <v>1639.933</v>
      </c>
      <c r="C33" s="58">
        <v>527.229</v>
      </c>
      <c r="D33" s="59">
        <f t="shared" si="0"/>
        <v>117.34539459843788</v>
      </c>
    </row>
    <row r="34" spans="1:4" ht="12">
      <c r="A34" s="4">
        <f t="shared" si="1"/>
        <v>1988</v>
      </c>
      <c r="B34" s="58">
        <v>1621.076</v>
      </c>
      <c r="C34" s="58">
        <v>449.071</v>
      </c>
      <c r="D34" s="59">
        <f t="shared" si="0"/>
        <v>101.11241854175869</v>
      </c>
    </row>
    <row r="35" spans="1:4" ht="12">
      <c r="A35" s="4">
        <f t="shared" si="1"/>
        <v>1989</v>
      </c>
      <c r="B35" s="58">
        <v>1677.043</v>
      </c>
      <c r="C35" s="58">
        <v>439.307</v>
      </c>
      <c r="D35" s="59">
        <f t="shared" si="0"/>
        <v>95.6129657975377</v>
      </c>
    </row>
    <row r="36" spans="1:4" ht="12">
      <c r="A36" s="4">
        <f t="shared" si="1"/>
        <v>1990</v>
      </c>
      <c r="B36" s="58">
        <v>1706.726</v>
      </c>
      <c r="C36" s="58">
        <v>492.42</v>
      </c>
      <c r="D36" s="59">
        <f t="shared" si="0"/>
        <v>105.30881934182757</v>
      </c>
    </row>
    <row r="37" spans="1:4" ht="12">
      <c r="A37" s="4">
        <f t="shared" si="1"/>
        <v>1991</v>
      </c>
      <c r="B37" s="58">
        <v>1713.305</v>
      </c>
      <c r="C37" s="58">
        <v>483.207</v>
      </c>
      <c r="D37" s="59">
        <f t="shared" si="0"/>
        <v>102.9417149894502</v>
      </c>
    </row>
    <row r="38" spans="1:4" ht="12">
      <c r="A38" s="4">
        <f t="shared" si="1"/>
        <v>1992</v>
      </c>
      <c r="B38" s="58">
        <v>1736.549</v>
      </c>
      <c r="C38" s="58">
        <v>518.368</v>
      </c>
      <c r="D38" s="59">
        <f t="shared" si="0"/>
        <v>108.95420745397915</v>
      </c>
    </row>
    <row r="39" spans="1:4" ht="12">
      <c r="A39" s="4">
        <f t="shared" si="1"/>
        <v>1993</v>
      </c>
      <c r="B39" s="58">
        <v>1739.427</v>
      </c>
      <c r="C39" s="58">
        <v>481.562</v>
      </c>
      <c r="D39" s="59">
        <f t="shared" si="0"/>
        <v>101.05059309761202</v>
      </c>
    </row>
    <row r="40" spans="1:4" ht="12">
      <c r="A40" s="4">
        <f t="shared" si="1"/>
        <v>1994</v>
      </c>
      <c r="B40" s="58">
        <v>1762.281</v>
      </c>
      <c r="C40" s="58">
        <v>476.373</v>
      </c>
      <c r="D40" s="59">
        <f t="shared" si="0"/>
        <v>98.66539161461763</v>
      </c>
    </row>
    <row r="41" spans="1:4" ht="12">
      <c r="A41" s="4">
        <f t="shared" si="1"/>
        <v>1995</v>
      </c>
      <c r="B41" s="58">
        <v>1739.294</v>
      </c>
      <c r="C41" s="58">
        <v>435.681</v>
      </c>
      <c r="D41" s="59">
        <f t="shared" si="0"/>
        <v>91.42995088811897</v>
      </c>
    </row>
    <row r="42" spans="1:4" ht="12">
      <c r="A42" s="4">
        <f t="shared" si="1"/>
        <v>1996</v>
      </c>
      <c r="B42" s="58">
        <v>1808.385</v>
      </c>
      <c r="C42" s="58">
        <v>487.091</v>
      </c>
      <c r="D42" s="59">
        <f t="shared" si="0"/>
        <v>98.31325464433735</v>
      </c>
    </row>
    <row r="43" spans="1:4" ht="12">
      <c r="A43" s="4">
        <f t="shared" si="1"/>
        <v>1997</v>
      </c>
      <c r="B43" s="58">
        <v>1820.926</v>
      </c>
      <c r="C43" s="58">
        <v>540.984</v>
      </c>
      <c r="D43" s="59">
        <f>C43/B43*365</f>
        <v>108.43887121168022</v>
      </c>
    </row>
    <row r="44" spans="1:4" ht="12">
      <c r="A44" s="4">
        <f t="shared" si="1"/>
        <v>1998</v>
      </c>
      <c r="B44" s="58">
        <v>1834.73</v>
      </c>
      <c r="C44" s="58">
        <v>580.143</v>
      </c>
      <c r="D44" s="59">
        <f t="shared" si="0"/>
        <v>115.41327334267167</v>
      </c>
    </row>
    <row r="45" spans="1:4" ht="12">
      <c r="A45" s="4">
        <f t="shared" si="1"/>
        <v>1999</v>
      </c>
      <c r="B45" s="58">
        <v>1855.015</v>
      </c>
      <c r="C45" s="58">
        <v>584.917</v>
      </c>
      <c r="D45" s="59">
        <f t="shared" si="0"/>
        <v>115.09055452381786</v>
      </c>
    </row>
    <row r="46" spans="1:4" ht="12">
      <c r="A46" s="4">
        <f t="shared" si="1"/>
        <v>2000</v>
      </c>
      <c r="B46" s="58">
        <v>1857.418</v>
      </c>
      <c r="C46" s="58">
        <v>564.305</v>
      </c>
      <c r="D46" s="59">
        <f t="shared" si="0"/>
        <v>110.89120757955399</v>
      </c>
    </row>
    <row r="47" spans="1:4" ht="12">
      <c r="A47" s="4">
        <f t="shared" si="1"/>
        <v>2001</v>
      </c>
      <c r="B47" s="58">
        <v>1902.349</v>
      </c>
      <c r="C47" s="58">
        <v>533.539</v>
      </c>
      <c r="D47" s="59">
        <f t="shared" si="0"/>
        <v>102.3690894783239</v>
      </c>
    </row>
    <row r="48" spans="1:4" ht="12">
      <c r="A48" s="4">
        <f t="shared" si="1"/>
        <v>2002</v>
      </c>
      <c r="B48" s="58">
        <v>1909.068</v>
      </c>
      <c r="C48" s="58">
        <v>440.848</v>
      </c>
      <c r="D48" s="59">
        <f t="shared" si="0"/>
        <v>84.28695049102494</v>
      </c>
    </row>
    <row r="49" spans="1:4" ht="12">
      <c r="A49" s="4">
        <f t="shared" si="1"/>
        <v>2003</v>
      </c>
      <c r="B49" s="58">
        <v>1934.25</v>
      </c>
      <c r="C49" s="58">
        <v>355.698</v>
      </c>
      <c r="D49" s="59">
        <f t="shared" si="0"/>
        <v>67.12150445909266</v>
      </c>
    </row>
    <row r="50" spans="1:4" ht="12">
      <c r="A50" s="4">
        <f t="shared" si="1"/>
        <v>2004</v>
      </c>
      <c r="B50" s="58">
        <v>1990.312</v>
      </c>
      <c r="C50" s="58">
        <v>403.779</v>
      </c>
      <c r="D50" s="59">
        <f t="shared" si="0"/>
        <v>74.04835774491637</v>
      </c>
    </row>
    <row r="51" spans="1:4" ht="12">
      <c r="A51" s="4">
        <f t="shared" si="1"/>
        <v>2005</v>
      </c>
      <c r="B51" s="58">
        <v>2018.789</v>
      </c>
      <c r="C51" s="58">
        <v>389.156</v>
      </c>
      <c r="D51" s="59">
        <f t="shared" si="0"/>
        <v>70.35997323147689</v>
      </c>
    </row>
    <row r="52" spans="1:4" ht="12">
      <c r="A52" s="4">
        <f t="shared" si="1"/>
        <v>2006</v>
      </c>
      <c r="B52" s="58">
        <v>2042.99</v>
      </c>
      <c r="C52" s="58">
        <v>336.426</v>
      </c>
      <c r="D52" s="59">
        <f t="shared" si="0"/>
        <v>60.105771442836236</v>
      </c>
    </row>
    <row r="53" spans="1:4" ht="12">
      <c r="A53" s="7">
        <v>2007</v>
      </c>
      <c r="B53" s="60">
        <v>2097.676</v>
      </c>
      <c r="C53" s="60">
        <v>309.09</v>
      </c>
      <c r="D53" s="61">
        <f>C53/B53*365</f>
        <v>53.78230479826246</v>
      </c>
    </row>
    <row r="54" ht="12" customHeight="1"/>
    <row r="55" spans="1:5" ht="12.75" customHeight="1">
      <c r="A55" s="67" t="s">
        <v>9</v>
      </c>
      <c r="B55" s="66"/>
      <c r="C55" s="66"/>
      <c r="D55" s="66"/>
      <c r="E55" s="66"/>
    </row>
    <row r="56" spans="1:5" ht="12">
      <c r="A56" s="66"/>
      <c r="B56" s="66"/>
      <c r="C56" s="66"/>
      <c r="D56" s="66"/>
      <c r="E56" s="66"/>
    </row>
    <row r="57" spans="1:5" ht="12">
      <c r="A57" s="66"/>
      <c r="B57" s="66"/>
      <c r="C57" s="66"/>
      <c r="D57" s="66"/>
      <c r="E57" s="66"/>
    </row>
    <row r="59" ht="12">
      <c r="A59" s="44" t="s">
        <v>23</v>
      </c>
    </row>
  </sheetData>
  <mergeCells count="2">
    <mergeCell ref="C3:D3"/>
    <mergeCell ref="A55:E57"/>
  </mergeCells>
  <hyperlinks>
    <hyperlink ref="A59" location="INDEX!A1" display="Back to INDEX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8.8515625" defaultRowHeight="12.75"/>
  <cols>
    <col min="2" max="2" width="21.28125" style="0" customWidth="1"/>
    <col min="3" max="3" width="13.7109375" style="0" customWidth="1"/>
    <col min="4" max="4" width="17.7109375" style="0" customWidth="1"/>
    <col min="7" max="7" width="4.00390625" style="0" customWidth="1"/>
    <col min="8" max="8" width="3.421875" style="0" customWidth="1"/>
    <col min="9" max="9" width="2.8515625" style="0" customWidth="1"/>
  </cols>
  <sheetData>
    <row r="1" spans="1:4" ht="12">
      <c r="A1" s="34" t="s">
        <v>3</v>
      </c>
      <c r="B1" s="9"/>
      <c r="C1" s="9"/>
      <c r="D1" s="9"/>
    </row>
    <row r="2" spans="1:4" ht="12">
      <c r="A2" s="4"/>
      <c r="B2" s="9"/>
      <c r="C2" s="9"/>
      <c r="D2" s="9"/>
    </row>
    <row r="3" spans="1:4" ht="12">
      <c r="A3" s="20" t="s">
        <v>30</v>
      </c>
      <c r="B3" s="21" t="s">
        <v>81</v>
      </c>
      <c r="C3" s="21" t="s">
        <v>82</v>
      </c>
      <c r="D3" s="21" t="s">
        <v>83</v>
      </c>
    </row>
    <row r="4" spans="1:4" ht="12">
      <c r="A4" s="13"/>
      <c r="B4" s="70" t="s">
        <v>88</v>
      </c>
      <c r="C4" s="70"/>
      <c r="D4" s="22" t="s">
        <v>84</v>
      </c>
    </row>
    <row r="5" spans="1:4" ht="12">
      <c r="A5" s="4"/>
      <c r="B5" s="9"/>
      <c r="C5" s="9"/>
      <c r="D5" s="9"/>
    </row>
    <row r="6" spans="1:6" ht="12">
      <c r="A6" s="23">
        <v>1950</v>
      </c>
      <c r="B6" s="24">
        <v>1.89</v>
      </c>
      <c r="C6" s="24">
        <v>1.71</v>
      </c>
      <c r="D6" s="25">
        <f aca="true" t="shared" si="0" ref="D6:D63">C6/B6</f>
        <v>0.9047619047619048</v>
      </c>
      <c r="F6" t="s">
        <v>85</v>
      </c>
    </row>
    <row r="7" spans="1:4" ht="12">
      <c r="A7" s="23">
        <v>1951</v>
      </c>
      <c r="B7" s="24">
        <v>2.03</v>
      </c>
      <c r="C7" s="24">
        <v>1.71</v>
      </c>
      <c r="D7" s="25">
        <f t="shared" si="0"/>
        <v>0.8423645320197045</v>
      </c>
    </row>
    <row r="8" spans="1:4" ht="12">
      <c r="A8" s="23">
        <v>1952</v>
      </c>
      <c r="B8" s="24">
        <v>1.93</v>
      </c>
      <c r="C8" s="26">
        <v>1.92</v>
      </c>
      <c r="D8" s="25">
        <f t="shared" si="0"/>
        <v>0.9948186528497409</v>
      </c>
    </row>
    <row r="9" spans="1:4" ht="12">
      <c r="A9" s="23">
        <v>1953</v>
      </c>
      <c r="B9" s="24">
        <v>1.89</v>
      </c>
      <c r="C9" s="26">
        <v>2.008</v>
      </c>
      <c r="D9" s="25">
        <f t="shared" si="0"/>
        <v>1.0624338624338625</v>
      </c>
    </row>
    <row r="10" spans="1:4" ht="12">
      <c r="A10" s="23">
        <v>1954</v>
      </c>
      <c r="B10" s="24">
        <v>1.98</v>
      </c>
      <c r="C10" s="26">
        <v>2.11</v>
      </c>
      <c r="D10" s="25">
        <f t="shared" si="0"/>
        <v>1.0656565656565655</v>
      </c>
    </row>
    <row r="11" spans="1:4" ht="12">
      <c r="A11" s="23">
        <v>1955</v>
      </c>
      <c r="B11" s="24">
        <v>1.81</v>
      </c>
      <c r="C11" s="26">
        <v>2.11</v>
      </c>
      <c r="D11" s="25">
        <f t="shared" si="0"/>
        <v>1.165745856353591</v>
      </c>
    </row>
    <row r="12" spans="1:4" ht="12">
      <c r="A12" s="23">
        <v>1956</v>
      </c>
      <c r="B12" s="24">
        <v>1.84</v>
      </c>
      <c r="C12" s="26">
        <v>2.11</v>
      </c>
      <c r="D12" s="25">
        <f t="shared" si="0"/>
        <v>1.1467391304347825</v>
      </c>
    </row>
    <row r="13" spans="1:4" ht="12">
      <c r="A13" s="23">
        <v>1957</v>
      </c>
      <c r="B13" s="24">
        <v>1.79</v>
      </c>
      <c r="C13" s="26">
        <v>2.008</v>
      </c>
      <c r="D13" s="25">
        <f t="shared" si="0"/>
        <v>1.1217877094972066</v>
      </c>
    </row>
    <row r="14" spans="1:4" ht="12">
      <c r="A14" s="23">
        <v>1958</v>
      </c>
      <c r="B14" s="24">
        <v>1.62</v>
      </c>
      <c r="C14" s="26">
        <v>2.07</v>
      </c>
      <c r="D14" s="25">
        <f t="shared" si="0"/>
        <v>1.2777777777777777</v>
      </c>
    </row>
    <row r="15" spans="1:4" ht="12">
      <c r="A15" s="23">
        <v>1959</v>
      </c>
      <c r="B15" s="24">
        <v>1.58</v>
      </c>
      <c r="C15" s="26">
        <v>1.905</v>
      </c>
      <c r="D15" s="25">
        <f t="shared" si="0"/>
        <v>1.2056962025316456</v>
      </c>
    </row>
    <row r="16" spans="1:4" ht="12">
      <c r="A16" s="23">
        <v>1960</v>
      </c>
      <c r="B16" s="27">
        <v>1.5783109388395191</v>
      </c>
      <c r="C16" s="27">
        <v>1.848</v>
      </c>
      <c r="D16" s="25">
        <f t="shared" si="0"/>
        <v>1.1708719457769041</v>
      </c>
    </row>
    <row r="17" spans="1:4" ht="12">
      <c r="A17" s="23">
        <v>1961</v>
      </c>
      <c r="B17" s="27">
        <v>1.594994066208488</v>
      </c>
      <c r="C17" s="27">
        <v>1.79</v>
      </c>
      <c r="D17" s="25">
        <f t="shared" si="0"/>
        <v>1.122261228378778</v>
      </c>
    </row>
    <row r="18" spans="1:4" ht="12">
      <c r="A18" s="23">
        <v>1962</v>
      </c>
      <c r="B18" s="27">
        <v>1.7508574763913365</v>
      </c>
      <c r="C18" s="27">
        <v>1.79</v>
      </c>
      <c r="D18" s="25">
        <f t="shared" si="0"/>
        <v>1.0223562021103736</v>
      </c>
    </row>
    <row r="19" spans="1:4" ht="12">
      <c r="A19" s="28">
        <v>1963</v>
      </c>
      <c r="B19" s="27">
        <v>1.755048669890229</v>
      </c>
      <c r="C19" s="27">
        <v>1.79</v>
      </c>
      <c r="D19" s="25">
        <f t="shared" si="0"/>
        <v>1.019914735533777</v>
      </c>
    </row>
    <row r="20" spans="1:4" ht="12">
      <c r="A20" s="28">
        <v>1964</v>
      </c>
      <c r="B20" s="27">
        <v>1.8400428081827096</v>
      </c>
      <c r="C20" s="27">
        <v>1.79</v>
      </c>
      <c r="D20" s="25">
        <f t="shared" si="0"/>
        <v>0.9728034543760786</v>
      </c>
    </row>
    <row r="21" spans="1:4" ht="12">
      <c r="A21" s="28">
        <v>1965</v>
      </c>
      <c r="B21" s="27">
        <v>1.6182905703322037</v>
      </c>
      <c r="C21" s="27">
        <v>1.79</v>
      </c>
      <c r="D21" s="25">
        <f t="shared" si="0"/>
        <v>1.1061054379329094</v>
      </c>
    </row>
    <row r="22" spans="1:4" ht="12">
      <c r="A22" s="28">
        <v>1966</v>
      </c>
      <c r="B22" s="27">
        <v>1.7133272436967062</v>
      </c>
      <c r="C22" s="27">
        <v>1.79</v>
      </c>
      <c r="D22" s="25">
        <f t="shared" si="0"/>
        <v>1.0447507950307633</v>
      </c>
    </row>
    <row r="23" spans="1:4" ht="12">
      <c r="A23" s="28">
        <v>1967</v>
      </c>
      <c r="B23" s="27">
        <v>1.7883332780015655</v>
      </c>
      <c r="C23" s="27">
        <v>1.79</v>
      </c>
      <c r="D23" s="25">
        <f t="shared" si="0"/>
        <v>1.000931997418455</v>
      </c>
    </row>
    <row r="24" spans="1:4" ht="12">
      <c r="A24" s="28">
        <v>1968</v>
      </c>
      <c r="B24" s="27">
        <v>1.7083740150161966</v>
      </c>
      <c r="C24" s="27">
        <v>1.79</v>
      </c>
      <c r="D24" s="25">
        <f t="shared" si="0"/>
        <v>1.047779926565454</v>
      </c>
    </row>
    <row r="25" spans="1:4" ht="12">
      <c r="A25" s="28">
        <v>1969</v>
      </c>
      <c r="B25" s="27">
        <v>1.5892243712619605</v>
      </c>
      <c r="C25" s="27">
        <v>1.79</v>
      </c>
      <c r="D25" s="25">
        <f t="shared" si="0"/>
        <v>1.126335608972954</v>
      </c>
    </row>
    <row r="26" spans="1:4" ht="12">
      <c r="A26" s="28">
        <v>1970</v>
      </c>
      <c r="B26" s="27">
        <v>1.4942149134396585</v>
      </c>
      <c r="C26" s="27">
        <v>1.79</v>
      </c>
      <c r="D26" s="25">
        <f t="shared" si="0"/>
        <v>1.1979535098330996</v>
      </c>
    </row>
    <row r="27" spans="1:4" ht="12">
      <c r="A27" s="28">
        <v>1971</v>
      </c>
      <c r="B27" s="27">
        <v>1.6799609889587679</v>
      </c>
      <c r="C27" s="27">
        <v>2.191</v>
      </c>
      <c r="D27" s="25">
        <f t="shared" si="0"/>
        <v>1.304196951238714</v>
      </c>
    </row>
    <row r="28" spans="1:4" ht="12">
      <c r="A28" s="28">
        <v>1972</v>
      </c>
      <c r="B28" s="27">
        <v>1.899998647650636</v>
      </c>
      <c r="C28" s="27">
        <v>2.443</v>
      </c>
      <c r="D28" s="25">
        <f t="shared" si="0"/>
        <v>1.2857903888620077</v>
      </c>
    </row>
    <row r="29" spans="1:4" ht="12">
      <c r="A29" s="23">
        <v>1973</v>
      </c>
      <c r="B29" s="27">
        <v>3.8050049550661833</v>
      </c>
      <c r="C29" s="27">
        <v>3.272</v>
      </c>
      <c r="D29" s="25">
        <f t="shared" si="0"/>
        <v>0.8599200365412106</v>
      </c>
    </row>
    <row r="30" spans="1:4" ht="12">
      <c r="A30" s="23">
        <v>1974</v>
      </c>
      <c r="B30" s="27">
        <v>4.890796226701405</v>
      </c>
      <c r="C30" s="27">
        <v>11.503</v>
      </c>
      <c r="D30" s="25">
        <f t="shared" si="0"/>
        <v>2.351968772937038</v>
      </c>
    </row>
    <row r="31" spans="1:4" ht="12">
      <c r="A31" s="23">
        <v>1975</v>
      </c>
      <c r="B31" s="27">
        <v>4.05661264271075</v>
      </c>
      <c r="C31" s="27">
        <v>11.453</v>
      </c>
      <c r="D31" s="25">
        <f t="shared" si="0"/>
        <v>2.823291501735981</v>
      </c>
    </row>
    <row r="32" spans="1:4" ht="12">
      <c r="A32" s="28">
        <v>1976</v>
      </c>
      <c r="B32" s="27">
        <v>3.617489869304034</v>
      </c>
      <c r="C32" s="27">
        <v>11.554</v>
      </c>
      <c r="D32" s="25">
        <f t="shared" si="0"/>
        <v>3.193927396463688</v>
      </c>
    </row>
    <row r="33" spans="1:4" ht="12">
      <c r="A33" s="28">
        <v>1977</v>
      </c>
      <c r="B33" s="27">
        <v>2.80913383486175</v>
      </c>
      <c r="C33" s="27">
        <v>12.513</v>
      </c>
      <c r="D33" s="25">
        <f t="shared" si="0"/>
        <v>4.454397951678874</v>
      </c>
    </row>
    <row r="34" spans="1:4" ht="12">
      <c r="A34" s="28">
        <v>1978</v>
      </c>
      <c r="B34" s="27">
        <v>3.4766494384159183</v>
      </c>
      <c r="C34" s="27">
        <v>12.777</v>
      </c>
      <c r="D34" s="25">
        <f t="shared" si="0"/>
        <v>3.675090119474813</v>
      </c>
    </row>
    <row r="35" spans="1:4" ht="12">
      <c r="A35" s="28">
        <v>1979</v>
      </c>
      <c r="B35" s="27">
        <v>4.362460905961116</v>
      </c>
      <c r="C35" s="27">
        <v>29.827</v>
      </c>
      <c r="D35" s="25">
        <f t="shared" si="0"/>
        <v>6.837195941227274</v>
      </c>
    </row>
    <row r="36" spans="1:4" ht="12">
      <c r="A36" s="28">
        <v>1980</v>
      </c>
      <c r="B36" s="27">
        <v>4.700858957683403</v>
      </c>
      <c r="C36" s="27">
        <v>35.707</v>
      </c>
      <c r="D36" s="25">
        <f t="shared" si="0"/>
        <v>7.595845848903434</v>
      </c>
    </row>
    <row r="37" spans="1:4" ht="12">
      <c r="A37" s="28">
        <v>1981</v>
      </c>
      <c r="B37" s="27">
        <v>4.761631263417348</v>
      </c>
      <c r="C37" s="27">
        <v>34.038</v>
      </c>
      <c r="D37" s="25">
        <f t="shared" si="0"/>
        <v>7.1483905655414945</v>
      </c>
    </row>
    <row r="38" spans="1:4" ht="12">
      <c r="A38" s="28">
        <v>1982</v>
      </c>
      <c r="B38" s="27">
        <v>4.364148269577553</v>
      </c>
      <c r="C38" s="27">
        <v>31.544</v>
      </c>
      <c r="D38" s="25">
        <f t="shared" si="0"/>
        <v>7.227985405512687</v>
      </c>
    </row>
    <row r="39" spans="1:4" ht="12">
      <c r="A39" s="28">
        <v>1983</v>
      </c>
      <c r="B39" s="27">
        <v>4.2841345755077835</v>
      </c>
      <c r="C39" s="27">
        <v>29.469</v>
      </c>
      <c r="D39" s="25">
        <f t="shared" si="0"/>
        <v>6.8786354584828</v>
      </c>
    </row>
    <row r="40" spans="1:4" ht="12">
      <c r="A40" s="28">
        <v>1984</v>
      </c>
      <c r="B40" s="27">
        <v>4.145825190044324</v>
      </c>
      <c r="C40" s="27">
        <v>28.546</v>
      </c>
      <c r="D40" s="25">
        <f t="shared" si="0"/>
        <v>6.8854808612166325</v>
      </c>
    </row>
    <row r="41" spans="1:4" ht="12">
      <c r="A41" s="28">
        <v>1985</v>
      </c>
      <c r="B41" s="27">
        <v>3.6966326660233855</v>
      </c>
      <c r="C41" s="27">
        <v>27.371</v>
      </c>
      <c r="D41" s="25">
        <f t="shared" si="0"/>
        <v>7.404306154510091</v>
      </c>
    </row>
    <row r="42" spans="1:4" ht="12">
      <c r="A42" s="23">
        <v>1986</v>
      </c>
      <c r="B42" s="27">
        <v>3.1275284630665943</v>
      </c>
      <c r="C42" s="27">
        <v>14.172</v>
      </c>
      <c r="D42" s="25">
        <f t="shared" si="0"/>
        <v>4.531373628524588</v>
      </c>
    </row>
    <row r="43" spans="1:4" ht="12">
      <c r="A43" s="23">
        <v>1987</v>
      </c>
      <c r="B43" s="27">
        <v>3.0725258522791776</v>
      </c>
      <c r="C43" s="27">
        <v>18.198</v>
      </c>
      <c r="D43" s="25">
        <f t="shared" si="0"/>
        <v>5.922814282099809</v>
      </c>
    </row>
    <row r="44" spans="1:4" ht="12">
      <c r="A44" s="23">
        <v>1988</v>
      </c>
      <c r="B44" s="27">
        <v>3.9516695119852283</v>
      </c>
      <c r="C44" s="27">
        <v>14.769</v>
      </c>
      <c r="D44" s="25">
        <f t="shared" si="0"/>
        <v>3.7374076843233768</v>
      </c>
    </row>
    <row r="45" spans="1:4" ht="12">
      <c r="A45" s="28">
        <v>1989</v>
      </c>
      <c r="B45" s="27">
        <v>4.606040008656505</v>
      </c>
      <c r="C45" s="27">
        <v>17.906</v>
      </c>
      <c r="D45" s="25">
        <f t="shared" si="0"/>
        <v>3.8875042262654684</v>
      </c>
    </row>
    <row r="46" spans="1:4" ht="12">
      <c r="A46" s="28">
        <v>1990</v>
      </c>
      <c r="B46" s="27">
        <v>3.688304710110001</v>
      </c>
      <c r="C46" s="27">
        <v>22.985</v>
      </c>
      <c r="D46" s="25">
        <f t="shared" si="0"/>
        <v>6.231860382087165</v>
      </c>
    </row>
    <row r="47" spans="1:4" ht="12">
      <c r="A47" s="28">
        <v>1991</v>
      </c>
      <c r="B47" s="27">
        <v>3.5015516595294693</v>
      </c>
      <c r="C47" s="27">
        <v>19.368</v>
      </c>
      <c r="D47" s="25">
        <f t="shared" si="0"/>
        <v>5.531262104127467</v>
      </c>
    </row>
    <row r="48" spans="1:4" ht="12">
      <c r="A48" s="28">
        <v>1992</v>
      </c>
      <c r="B48" s="27">
        <v>4.113928574585218</v>
      </c>
      <c r="C48" s="27">
        <v>19.036</v>
      </c>
      <c r="D48" s="25">
        <f t="shared" si="0"/>
        <v>4.627207219298717</v>
      </c>
    </row>
    <row r="49" spans="1:4" ht="12">
      <c r="A49" s="28">
        <v>1993</v>
      </c>
      <c r="B49" s="27">
        <v>3.815945603030825</v>
      </c>
      <c r="C49" s="27">
        <v>16.787</v>
      </c>
      <c r="D49" s="25">
        <f t="shared" si="0"/>
        <v>4.399171724740227</v>
      </c>
    </row>
    <row r="50" spans="1:4" ht="12">
      <c r="A50" s="28">
        <v>1994</v>
      </c>
      <c r="B50" s="27">
        <v>4.0764255574327874</v>
      </c>
      <c r="C50" s="27">
        <v>15.948</v>
      </c>
      <c r="D50" s="25">
        <f t="shared" si="0"/>
        <v>3.91225100895589</v>
      </c>
    </row>
    <row r="51" spans="1:6" ht="12">
      <c r="A51" s="28">
        <v>1995</v>
      </c>
      <c r="B51" s="27">
        <v>4.816062347818552</v>
      </c>
      <c r="C51" s="27">
        <v>17.204</v>
      </c>
      <c r="D51" s="25">
        <f t="shared" si="0"/>
        <v>3.572212890431661</v>
      </c>
      <c r="F51" s="29"/>
    </row>
    <row r="52" spans="1:6" ht="12">
      <c r="A52" s="28">
        <v>1996</v>
      </c>
      <c r="B52" s="27">
        <v>5.637481842517126</v>
      </c>
      <c r="C52" s="27">
        <v>20.373</v>
      </c>
      <c r="D52" s="25">
        <f t="shared" si="0"/>
        <v>3.613847559800475</v>
      </c>
      <c r="F52" s="29"/>
    </row>
    <row r="53" spans="1:6" ht="12">
      <c r="A53" s="28">
        <v>1997</v>
      </c>
      <c r="B53" s="27">
        <v>4.345369545459138</v>
      </c>
      <c r="C53" s="27">
        <v>19.268</v>
      </c>
      <c r="D53" s="25">
        <f t="shared" si="0"/>
        <v>4.434145312251944</v>
      </c>
      <c r="F53" s="29"/>
    </row>
    <row r="54" spans="1:6" ht="12">
      <c r="A54" s="28">
        <v>1998</v>
      </c>
      <c r="B54" s="27">
        <v>3.431798224869326</v>
      </c>
      <c r="C54" s="27">
        <v>13.074</v>
      </c>
      <c r="D54" s="25">
        <f t="shared" si="0"/>
        <v>3.809664538333347</v>
      </c>
      <c r="F54" s="29"/>
    </row>
    <row r="55" spans="1:6" ht="12">
      <c r="A55" s="23">
        <v>1999</v>
      </c>
      <c r="B55" s="27">
        <v>3.0495559346618695</v>
      </c>
      <c r="C55" s="27">
        <v>17.981</v>
      </c>
      <c r="D55" s="25">
        <f t="shared" si="0"/>
        <v>5.896268304386327</v>
      </c>
      <c r="F55" s="29"/>
    </row>
    <row r="56" spans="1:4" ht="12">
      <c r="A56" s="23">
        <v>2000</v>
      </c>
      <c r="B56" s="27">
        <v>3.1026806730374448</v>
      </c>
      <c r="C56" s="27">
        <v>28.234</v>
      </c>
      <c r="D56" s="25">
        <f t="shared" si="0"/>
        <v>9.099872972863702</v>
      </c>
    </row>
    <row r="57" spans="1:4" ht="12">
      <c r="A57" s="23">
        <v>2001</v>
      </c>
      <c r="B57" s="27">
        <v>3.4510396132051517</v>
      </c>
      <c r="C57" s="27">
        <v>24.331</v>
      </c>
      <c r="D57" s="25">
        <f t="shared" si="0"/>
        <v>7.050339238906212</v>
      </c>
    </row>
    <row r="58" spans="1:4" ht="12">
      <c r="A58" s="28">
        <v>2002</v>
      </c>
      <c r="B58" s="27">
        <v>4.042242836428831</v>
      </c>
      <c r="C58" s="27">
        <v>24.95</v>
      </c>
      <c r="D58" s="25">
        <f t="shared" si="0"/>
        <v>6.172315966559392</v>
      </c>
    </row>
    <row r="59" spans="1:4" ht="12">
      <c r="A59" s="30">
        <v>2003</v>
      </c>
      <c r="B59" s="27">
        <v>3.9773609838225963</v>
      </c>
      <c r="C59" s="27">
        <v>28.892</v>
      </c>
      <c r="D59" s="25">
        <f t="shared" si="0"/>
        <v>7.264113093459329</v>
      </c>
    </row>
    <row r="60" spans="1:4" ht="12">
      <c r="A60" s="30">
        <v>2004</v>
      </c>
      <c r="B60" s="27">
        <v>3.98</v>
      </c>
      <c r="C60" s="27">
        <v>37.8</v>
      </c>
      <c r="D60" s="25">
        <f t="shared" si="0"/>
        <v>9.49748743718593</v>
      </c>
    </row>
    <row r="61" spans="1:4" ht="12">
      <c r="A61" s="30">
        <v>2005</v>
      </c>
      <c r="B61" s="27">
        <v>3.87</v>
      </c>
      <c r="C61" s="27">
        <v>53.4</v>
      </c>
      <c r="D61" s="25">
        <f t="shared" si="0"/>
        <v>13.7984496124031</v>
      </c>
    </row>
    <row r="62" spans="1:4" ht="12">
      <c r="A62" s="30">
        <v>2006</v>
      </c>
      <c r="B62" s="27">
        <v>4.87</v>
      </c>
      <c r="C62" s="27">
        <v>64.3</v>
      </c>
      <c r="D62" s="25">
        <f t="shared" si="0"/>
        <v>13.203285420944558</v>
      </c>
    </row>
    <row r="63" spans="1:4" ht="12">
      <c r="A63" s="35" t="s">
        <v>90</v>
      </c>
      <c r="B63" s="36">
        <v>5.25</v>
      </c>
      <c r="C63" s="36">
        <v>63.4</v>
      </c>
      <c r="D63" s="37">
        <f t="shared" si="0"/>
        <v>12.076190476190476</v>
      </c>
    </row>
    <row r="64" spans="1:4" ht="12">
      <c r="A64" s="30"/>
      <c r="B64" s="27"/>
      <c r="C64" s="27"/>
      <c r="D64" s="25"/>
    </row>
    <row r="65" spans="1:4" ht="12">
      <c r="A65" s="30" t="s">
        <v>2</v>
      </c>
      <c r="B65" s="31"/>
      <c r="C65" s="27"/>
      <c r="D65" s="25"/>
    </row>
    <row r="66" spans="1:4" ht="12">
      <c r="A66" s="30" t="s">
        <v>91</v>
      </c>
      <c r="B66" s="31"/>
      <c r="C66" s="27"/>
      <c r="D66" s="25"/>
    </row>
    <row r="67" spans="1:4" ht="12">
      <c r="A67" s="32" t="s">
        <v>85</v>
      </c>
      <c r="B67" s="33"/>
      <c r="C67" s="9"/>
      <c r="D67" s="9"/>
    </row>
    <row r="68" spans="1:9" ht="12">
      <c r="A68" s="67" t="s">
        <v>17</v>
      </c>
      <c r="B68" s="66"/>
      <c r="C68" s="66"/>
      <c r="D68" s="66"/>
      <c r="E68" s="66"/>
      <c r="F68" s="66"/>
      <c r="G68" s="66"/>
      <c r="H68" s="66"/>
      <c r="I68" s="66"/>
    </row>
    <row r="69" spans="1:9" ht="12">
      <c r="A69" s="66"/>
      <c r="B69" s="66"/>
      <c r="C69" s="66"/>
      <c r="D69" s="66"/>
      <c r="E69" s="66"/>
      <c r="F69" s="66"/>
      <c r="G69" s="66"/>
      <c r="H69" s="66"/>
      <c r="I69" s="66"/>
    </row>
    <row r="71" spans="1:9" ht="12">
      <c r="A71" s="66" t="s">
        <v>87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6" ht="12">
      <c r="A76" s="44" t="s">
        <v>23</v>
      </c>
    </row>
  </sheetData>
  <mergeCells count="3">
    <mergeCell ref="B4:C4"/>
    <mergeCell ref="A71:I73"/>
    <mergeCell ref="A68:I69"/>
  </mergeCells>
  <hyperlinks>
    <hyperlink ref="A76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21.8515625" style="4" customWidth="1"/>
    <col min="3" max="3" width="22.00390625" style="4" customWidth="1"/>
    <col min="4" max="4" width="15.00390625" style="0" customWidth="1"/>
    <col min="5" max="5" width="16.140625" style="0" customWidth="1"/>
  </cols>
  <sheetData>
    <row r="1" spans="1:3" ht="12">
      <c r="A1" s="34" t="s">
        <v>22</v>
      </c>
      <c r="B1" s="34"/>
      <c r="C1" s="34"/>
    </row>
    <row r="2" spans="1:3" ht="12">
      <c r="A2" s="34"/>
      <c r="B2" s="34"/>
      <c r="C2" s="34"/>
    </row>
    <row r="3" spans="1:5" ht="40.5" customHeight="1">
      <c r="A3" s="41" t="s">
        <v>30</v>
      </c>
      <c r="B3" s="48" t="s">
        <v>93</v>
      </c>
      <c r="C3" s="62" t="s">
        <v>12</v>
      </c>
      <c r="D3" s="48" t="s">
        <v>1</v>
      </c>
      <c r="E3" s="63" t="s">
        <v>14</v>
      </c>
    </row>
    <row r="4" spans="2:5" ht="12">
      <c r="B4" s="64" t="s">
        <v>80</v>
      </c>
      <c r="C4" s="64" t="s">
        <v>80</v>
      </c>
      <c r="D4" s="64" t="s">
        <v>80</v>
      </c>
      <c r="E4" s="9" t="s">
        <v>86</v>
      </c>
    </row>
    <row r="5" spans="2:5" ht="12">
      <c r="B5" s="9"/>
      <c r="C5" s="9"/>
      <c r="D5" s="9"/>
      <c r="E5" s="9"/>
    </row>
    <row r="6" spans="1:5" ht="12">
      <c r="A6" s="4">
        <v>1980</v>
      </c>
      <c r="B6" s="38">
        <v>168.648</v>
      </c>
      <c r="C6" s="38">
        <v>267.899</v>
      </c>
      <c r="D6" s="38">
        <v>0.8883248730964467</v>
      </c>
      <c r="E6" s="38">
        <v>0.33158946957489455</v>
      </c>
    </row>
    <row r="7" spans="1:5" ht="12">
      <c r="A7" s="4">
        <v>1981</v>
      </c>
      <c r="B7" s="38">
        <v>206.223</v>
      </c>
      <c r="C7" s="38">
        <v>328.422</v>
      </c>
      <c r="D7" s="38">
        <v>2.182741116751269</v>
      </c>
      <c r="E7" s="38">
        <v>0.6646147690323025</v>
      </c>
    </row>
    <row r="8" spans="1:5" ht="12">
      <c r="A8" s="4">
        <v>1982</v>
      </c>
      <c r="B8" s="38">
        <v>209.181</v>
      </c>
      <c r="C8" s="38">
        <v>330.934</v>
      </c>
      <c r="D8" s="38">
        <v>3.553299492385787</v>
      </c>
      <c r="E8" s="38">
        <v>1.0737184732864518</v>
      </c>
    </row>
    <row r="9" spans="1:5" ht="12">
      <c r="A9" s="4">
        <v>1983</v>
      </c>
      <c r="B9" s="38">
        <v>106.031</v>
      </c>
      <c r="C9" s="38">
        <v>206.158</v>
      </c>
      <c r="D9" s="38">
        <v>4.060913705583756</v>
      </c>
      <c r="E9" s="38">
        <v>1.969806510338554</v>
      </c>
    </row>
    <row r="10" spans="1:5" ht="12">
      <c r="A10" s="4">
        <v>1984</v>
      </c>
      <c r="B10" s="38">
        <v>194.881</v>
      </c>
      <c r="C10" s="38">
        <v>312.606</v>
      </c>
      <c r="D10" s="38">
        <v>5.888324873096447</v>
      </c>
      <c r="E10" s="38">
        <v>1.883625033779405</v>
      </c>
    </row>
    <row r="11" spans="1:5" ht="12">
      <c r="A11" s="4">
        <v>1985</v>
      </c>
      <c r="B11" s="38">
        <v>225.447</v>
      </c>
      <c r="C11" s="38">
        <v>345.102</v>
      </c>
      <c r="D11" s="38">
        <v>6.878172588832487</v>
      </c>
      <c r="E11" s="38">
        <v>1.9930839545503902</v>
      </c>
    </row>
    <row r="12" spans="1:5" ht="12">
      <c r="A12" s="4">
        <v>1986</v>
      </c>
      <c r="B12" s="38">
        <v>208.944</v>
      </c>
      <c r="C12" s="38">
        <v>313.316</v>
      </c>
      <c r="D12" s="38">
        <v>7.36020304568528</v>
      </c>
      <c r="E12" s="38">
        <v>2.34913092395067</v>
      </c>
    </row>
    <row r="13" spans="1:5" ht="12">
      <c r="A13" s="4">
        <v>1987</v>
      </c>
      <c r="B13" s="38">
        <v>181.143</v>
      </c>
      <c r="C13" s="38">
        <v>278.451</v>
      </c>
      <c r="D13" s="38">
        <v>7.084923857868021</v>
      </c>
      <c r="E13" s="38">
        <v>2.5444059665320005</v>
      </c>
    </row>
    <row r="14" spans="1:5" ht="12">
      <c r="A14" s="4">
        <v>1988</v>
      </c>
      <c r="B14" s="38">
        <v>125.194</v>
      </c>
      <c r="C14" s="38">
        <v>204.19</v>
      </c>
      <c r="D14" s="38">
        <v>7.295558375634518</v>
      </c>
      <c r="E14" s="38">
        <v>3.572926380153053</v>
      </c>
    </row>
    <row r="15" spans="1:5" ht="12">
      <c r="A15" s="4">
        <v>1989</v>
      </c>
      <c r="B15" s="38">
        <v>191.32</v>
      </c>
      <c r="C15" s="38">
        <v>282.037</v>
      </c>
      <c r="D15" s="38">
        <v>8.158527918781726</v>
      </c>
      <c r="E15" s="38">
        <v>2.89271546597848</v>
      </c>
    </row>
    <row r="16" spans="1:5" ht="12">
      <c r="A16" s="4">
        <v>1990</v>
      </c>
      <c r="B16" s="38">
        <v>201.534</v>
      </c>
      <c r="C16" s="38">
        <v>310.128</v>
      </c>
      <c r="D16" s="38">
        <v>8.859593908629442</v>
      </c>
      <c r="E16" s="38">
        <v>2.8567539559889603</v>
      </c>
    </row>
    <row r="17" spans="1:5" ht="12">
      <c r="A17" s="4">
        <v>1991</v>
      </c>
      <c r="B17" s="38">
        <v>189.868</v>
      </c>
      <c r="C17" s="38">
        <v>277.607</v>
      </c>
      <c r="D17" s="38">
        <v>10.108223350253807</v>
      </c>
      <c r="E17" s="38">
        <v>3.641199015245943</v>
      </c>
    </row>
    <row r="18" spans="1:5" ht="12">
      <c r="A18" s="4">
        <v>1992</v>
      </c>
      <c r="B18" s="38">
        <v>240.719</v>
      </c>
      <c r="C18" s="38">
        <v>350.255</v>
      </c>
      <c r="D18" s="38">
        <v>10.799746192893402</v>
      </c>
      <c r="E18" s="38">
        <v>3.0833952956826884</v>
      </c>
    </row>
    <row r="19" spans="1:5" ht="12">
      <c r="A19" s="4">
        <v>1993</v>
      </c>
      <c r="B19" s="38">
        <v>160.986</v>
      </c>
      <c r="C19" s="38">
        <v>256.758</v>
      </c>
      <c r="D19" s="38">
        <v>11.630939086294417</v>
      </c>
      <c r="E19" s="38">
        <v>4.52992276240445</v>
      </c>
    </row>
    <row r="20" spans="1:5" ht="12">
      <c r="A20" s="4">
        <v>1994</v>
      </c>
      <c r="B20" s="38">
        <v>255.295</v>
      </c>
      <c r="C20" s="38">
        <v>353.021</v>
      </c>
      <c r="D20" s="38">
        <v>13.52266497461929</v>
      </c>
      <c r="E20" s="38">
        <v>3.830555398862756</v>
      </c>
    </row>
    <row r="21" spans="1:5" ht="12">
      <c r="A21" s="4">
        <v>1995</v>
      </c>
      <c r="B21" s="38">
        <v>187.97</v>
      </c>
      <c r="C21" s="38">
        <v>275.07</v>
      </c>
      <c r="D21" s="38">
        <v>10.04263959390863</v>
      </c>
      <c r="E21" s="38">
        <v>3.650939613156153</v>
      </c>
    </row>
    <row r="22" spans="1:5" ht="12">
      <c r="A22" s="4">
        <v>1996</v>
      </c>
      <c r="B22" s="38">
        <v>234.518</v>
      </c>
      <c r="C22" s="38">
        <v>333.147</v>
      </c>
      <c r="D22" s="38">
        <v>10.881243654822336</v>
      </c>
      <c r="E22" s="38">
        <v>3.2661989016327135</v>
      </c>
    </row>
    <row r="23" spans="1:5" ht="12">
      <c r="A23" s="4">
        <v>1997</v>
      </c>
      <c r="B23" s="38">
        <v>233.864</v>
      </c>
      <c r="C23" s="38">
        <v>333.711</v>
      </c>
      <c r="D23" s="38">
        <v>12.210989847715737</v>
      </c>
      <c r="E23" s="38">
        <v>3.6591511360775453</v>
      </c>
    </row>
    <row r="24" spans="1:5" ht="12">
      <c r="A24" s="4">
        <v>1998</v>
      </c>
      <c r="B24" s="38">
        <v>247.882</v>
      </c>
      <c r="C24" s="38">
        <v>346.584</v>
      </c>
      <c r="D24" s="38">
        <v>13.345177664974619</v>
      </c>
      <c r="E24" s="38">
        <v>3.850488673734107</v>
      </c>
    </row>
    <row r="25" spans="1:5" ht="12">
      <c r="A25" s="4">
        <v>1999</v>
      </c>
      <c r="B25" s="38">
        <v>239.549</v>
      </c>
      <c r="C25" s="38">
        <v>331.96</v>
      </c>
      <c r="D25" s="38">
        <v>14.359467005076143</v>
      </c>
      <c r="E25" s="38">
        <v>4.325661828255255</v>
      </c>
    </row>
    <row r="26" spans="1:5" ht="12">
      <c r="A26" s="4">
        <v>2000</v>
      </c>
      <c r="B26" s="38">
        <v>251.854</v>
      </c>
      <c r="C26" s="38">
        <v>339.685</v>
      </c>
      <c r="D26" s="38">
        <v>15.928756345177666</v>
      </c>
      <c r="E26" s="38">
        <v>4.6892728101557815</v>
      </c>
    </row>
    <row r="27" spans="1:5" ht="12">
      <c r="A27" s="4">
        <v>2001</v>
      </c>
      <c r="B27" s="38">
        <v>241.377</v>
      </c>
      <c r="C27" s="38">
        <v>321.438</v>
      </c>
      <c r="D27" s="38">
        <v>17.917411167512693</v>
      </c>
      <c r="E27" s="38">
        <v>5.574142188388645</v>
      </c>
    </row>
    <row r="28" spans="1:5" ht="12">
      <c r="A28" s="4">
        <v>2002</v>
      </c>
      <c r="B28" s="38">
        <v>227.767</v>
      </c>
      <c r="C28" s="38">
        <v>293.96</v>
      </c>
      <c r="D28" s="38">
        <v>25.266598984771576</v>
      </c>
      <c r="E28" s="38">
        <v>8.59525070920247</v>
      </c>
    </row>
    <row r="29" spans="1:5" ht="12">
      <c r="A29" s="4">
        <v>2003</v>
      </c>
      <c r="B29" s="38">
        <v>256.278</v>
      </c>
      <c r="C29" s="38">
        <v>345.332</v>
      </c>
      <c r="D29" s="38">
        <v>29.633197969543147</v>
      </c>
      <c r="E29" s="38">
        <v>8.581075014636102</v>
      </c>
    </row>
    <row r="30" spans="1:5" ht="12">
      <c r="A30" s="4">
        <v>2004</v>
      </c>
      <c r="B30" s="38">
        <v>299.914</v>
      </c>
      <c r="C30" s="38">
        <v>385.617</v>
      </c>
      <c r="D30" s="38">
        <v>33.58045685279188</v>
      </c>
      <c r="E30" s="38">
        <v>8.708240781083791</v>
      </c>
    </row>
    <row r="31" spans="1:5" ht="12">
      <c r="A31" s="4">
        <v>2005</v>
      </c>
      <c r="B31" s="38">
        <v>282.311</v>
      </c>
      <c r="C31" s="38">
        <v>363.156</v>
      </c>
      <c r="D31" s="38">
        <v>40.679695431472084</v>
      </c>
      <c r="E31" s="38">
        <v>11.201713707462382</v>
      </c>
    </row>
    <row r="32" spans="1:5" ht="12">
      <c r="A32" s="4">
        <v>2006</v>
      </c>
      <c r="B32" s="38">
        <v>267.598</v>
      </c>
      <c r="C32" s="38">
        <v>335.668</v>
      </c>
      <c r="D32" s="38">
        <v>53.73312182741117</v>
      </c>
      <c r="E32" s="38">
        <v>16.007817792405344</v>
      </c>
    </row>
    <row r="33" spans="1:5" ht="12">
      <c r="A33" s="7">
        <v>2007</v>
      </c>
      <c r="B33" s="39">
        <v>334.476</v>
      </c>
      <c r="C33" s="39">
        <v>413.623</v>
      </c>
      <c r="D33" s="39">
        <v>81.21827411167513</v>
      </c>
      <c r="E33" s="39">
        <v>19.635821535957895</v>
      </c>
    </row>
    <row r="34" spans="1:5" ht="12">
      <c r="A34" s="13"/>
      <c r="B34" s="65"/>
      <c r="C34" s="65"/>
      <c r="D34" s="65"/>
      <c r="E34" s="65"/>
    </row>
    <row r="35" spans="1:5" ht="26.25" customHeight="1">
      <c r="A35" s="71" t="s">
        <v>15</v>
      </c>
      <c r="B35" s="66"/>
      <c r="C35" s="66"/>
      <c r="D35" s="66"/>
      <c r="E35" s="66"/>
    </row>
    <row r="37" spans="1:8" ht="51.75" customHeight="1">
      <c r="A37" s="67" t="s">
        <v>13</v>
      </c>
      <c r="B37" s="67"/>
      <c r="C37" s="67"/>
      <c r="D37" s="66"/>
      <c r="E37" s="66"/>
      <c r="F37" s="42"/>
      <c r="G37" s="42"/>
      <c r="H37" s="42"/>
    </row>
    <row r="39" spans="1:10" ht="39.75" customHeight="1">
      <c r="A39" s="67" t="s">
        <v>87</v>
      </c>
      <c r="B39" s="67"/>
      <c r="C39" s="67"/>
      <c r="D39" s="66"/>
      <c r="E39" s="66"/>
      <c r="F39" s="42"/>
      <c r="G39" s="42"/>
      <c r="H39" s="42"/>
      <c r="I39" s="42"/>
      <c r="J39" s="42"/>
    </row>
    <row r="40" spans="1:10" ht="12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">
      <c r="B41" s="42"/>
      <c r="C41" s="42"/>
      <c r="D41" s="42"/>
      <c r="E41" s="42"/>
      <c r="F41" s="42"/>
      <c r="G41" s="42"/>
      <c r="H41" s="42"/>
      <c r="I41" s="42"/>
      <c r="J41" s="42"/>
    </row>
    <row r="42" ht="12">
      <c r="A42" s="44" t="s">
        <v>23</v>
      </c>
    </row>
  </sheetData>
  <mergeCells count="3">
    <mergeCell ref="A37:E37"/>
    <mergeCell ref="A39:E39"/>
    <mergeCell ref="A35:E35"/>
  </mergeCells>
  <hyperlinks>
    <hyperlink ref="A42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Moore</dc:creator>
  <cp:keywords/>
  <dc:description/>
  <cp:lastModifiedBy>Jessica Robbins</cp:lastModifiedBy>
  <cp:lastPrinted>2008-01-11T20:33:28Z</cp:lastPrinted>
  <dcterms:created xsi:type="dcterms:W3CDTF">2007-12-11T16:43:29Z</dcterms:created>
  <dcterms:modified xsi:type="dcterms:W3CDTF">2009-04-09T12:32:00Z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