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World Offshore Capacity" sheetId="1" r:id="rId1"/>
    <sheet name="World Offshore Capacit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<sst xmlns="http://schemas.openxmlformats.org/spreadsheetml/2006/main" count="7" uniqueCount="7">
  <si>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Cumulative Installed Offshore Wind Power Capacity and Net Annual Additions, 1991-2009</t>
  </si>
  <si>
    <t>Year</t>
  </si>
  <si>
    <t>Cumulative Installed Capacity</t>
  </si>
  <si>
    <t>Net Annual Addition*</t>
  </si>
  <si>
    <t>Megawatts</t>
  </si>
  <si>
    <t>* Net annual addition equals new installations minus retirements.</t>
  </si>
  <si>
    <r>
      <t xml:space="preserve">Source: Compiled by Earth Policy Institute from Wind Service Holland, </t>
    </r>
    <r>
      <rPr>
        <i/>
        <sz val="10"/>
        <rFont val="Arial"/>
        <family val="2"/>
      </rPr>
      <t>Off- &amp; Nearshore Wind Energy</t>
    </r>
    <r>
      <rPr>
        <sz val="10"/>
        <rFont val="Arial"/>
        <family val="0"/>
      </rPr>
      <t>, electronic database, at home.wxs.nl/~windsh/offshore.html, updated 3 December 2009.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</si>
</sst>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Offshore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Offshore Capacity'!$A$6:$A$24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Offshore Capacity'!$B$6:$B$24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31.6</c:v>
                </c:pt>
                <c:pt idx="8">
                  <c:v>31.6</c:v>
                </c:pt>
                <c:pt idx="9">
                  <c:v>46.1</c:v>
                </c:pt>
                <c:pt idx="10">
                  <c:v>96.1</c:v>
                </c:pt>
                <c:pt idx="11">
                  <c:v>256.1</c:v>
                </c:pt>
                <c:pt idx="12">
                  <c:v>557.5</c:v>
                </c:pt>
                <c:pt idx="13">
                  <c:v>623.2</c:v>
                </c:pt>
                <c:pt idx="14">
                  <c:v>713.2</c:v>
                </c:pt>
                <c:pt idx="15">
                  <c:v>923.7</c:v>
                </c:pt>
                <c:pt idx="16">
                  <c:v>1150.2</c:v>
                </c:pt>
                <c:pt idx="17">
                  <c:v>1514.2</c:v>
                </c:pt>
                <c:pt idx="18">
                  <c:v>2085.5</c:v>
                </c:pt>
              </c:numCache>
            </c:numRef>
          </c:yVal>
          <c:smooth val="1"/>
        </c:ser>
        <c:axId val="39185690"/>
        <c:axId val="17126891"/>
      </c:scatterChart>
      <c:valAx>
        <c:axId val="39185690"/>
        <c:scaling>
          <c:orientation val="minMax"/>
          <c:max val="201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Wind Service Holland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crossBetween val="midCat"/>
        <c:dispUnits/>
        <c:majorUnit val="2"/>
      </c:valAx>
      <c:valAx>
        <c:axId val="1712689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85690"/>
        <c:crosses val="autoZero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8" max="8" width="11.140625" style="0" customWidth="1"/>
  </cols>
  <sheetData>
    <row r="1" ht="12.75">
      <c r="A1" s="1" t="s">
        <v>0</v>
      </c>
    </row>
    <row r="3" spans="1:3" ht="26.25" customHeight="1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1991</v>
      </c>
      <c r="B6" s="6">
        <v>5</v>
      </c>
      <c r="C6" s="6">
        <v>5</v>
      </c>
    </row>
    <row r="7" spans="1:3" ht="12.75">
      <c r="A7" s="5">
        <v>1992</v>
      </c>
      <c r="B7" s="6">
        <f aca="true" t="shared" si="0" ref="B7:B24">B6+C7</f>
        <v>5</v>
      </c>
      <c r="C7" s="6">
        <v>0</v>
      </c>
    </row>
    <row r="8" spans="1:3" ht="12.75">
      <c r="A8" s="5">
        <v>1993</v>
      </c>
      <c r="B8" s="6">
        <f t="shared" si="0"/>
        <v>5</v>
      </c>
      <c r="C8" s="6">
        <v>0</v>
      </c>
    </row>
    <row r="9" spans="1:3" ht="12.75">
      <c r="A9" s="5">
        <v>1994</v>
      </c>
      <c r="B9" s="6">
        <f t="shared" si="0"/>
        <v>7</v>
      </c>
      <c r="C9" s="6">
        <v>2</v>
      </c>
    </row>
    <row r="10" spans="1:3" ht="12.75">
      <c r="A10" s="5">
        <v>1995</v>
      </c>
      <c r="B10" s="6">
        <f t="shared" si="0"/>
        <v>12</v>
      </c>
      <c r="C10" s="6">
        <v>5</v>
      </c>
    </row>
    <row r="11" spans="1:3" ht="12.75">
      <c r="A11" s="5">
        <v>1996</v>
      </c>
      <c r="B11" s="6">
        <f t="shared" si="0"/>
        <v>28.8</v>
      </c>
      <c r="C11" s="6">
        <v>16.8</v>
      </c>
    </row>
    <row r="12" spans="1:3" ht="12.75">
      <c r="A12" s="5">
        <v>1997</v>
      </c>
      <c r="B12" s="6">
        <f t="shared" si="0"/>
        <v>28.8</v>
      </c>
      <c r="C12" s="6">
        <v>0</v>
      </c>
    </row>
    <row r="13" spans="1:3" ht="12.75">
      <c r="A13" s="5">
        <v>1998</v>
      </c>
      <c r="B13" s="6">
        <f t="shared" si="0"/>
        <v>31.6</v>
      </c>
      <c r="C13" s="6">
        <v>2.8</v>
      </c>
    </row>
    <row r="14" spans="1:3" ht="12.75">
      <c r="A14" s="5">
        <v>1999</v>
      </c>
      <c r="B14" s="6">
        <f t="shared" si="0"/>
        <v>31.6</v>
      </c>
      <c r="C14" s="6">
        <v>0</v>
      </c>
    </row>
    <row r="15" spans="1:3" ht="12.75">
      <c r="A15" s="5">
        <v>2000</v>
      </c>
      <c r="B15" s="6">
        <f t="shared" si="0"/>
        <v>46.1</v>
      </c>
      <c r="C15" s="6">
        <f>10.5+4</f>
        <v>14.5</v>
      </c>
    </row>
    <row r="16" spans="1:3" ht="12.75">
      <c r="A16" s="5">
        <v>2001</v>
      </c>
      <c r="B16" s="6">
        <f t="shared" si="0"/>
        <v>96.1</v>
      </c>
      <c r="C16" s="6">
        <f>40+10</f>
        <v>50</v>
      </c>
    </row>
    <row r="17" spans="1:3" ht="12.75">
      <c r="A17" s="5">
        <v>2002</v>
      </c>
      <c r="B17" s="6">
        <f t="shared" si="0"/>
        <v>256.1</v>
      </c>
      <c r="C17" s="6">
        <f>160</f>
        <v>160</v>
      </c>
    </row>
    <row r="18" spans="1:3" ht="12.75">
      <c r="A18" s="5">
        <v>2003</v>
      </c>
      <c r="B18" s="6">
        <f t="shared" si="0"/>
        <v>557.5</v>
      </c>
      <c r="C18" s="6">
        <f>(4*2)+(4*2.3)+(23)+(3+2.3+3+2.3)+(165.6)+(25)+(60)</f>
        <v>301.4</v>
      </c>
    </row>
    <row r="19" spans="1:3" ht="12.75">
      <c r="A19" s="5">
        <v>2004</v>
      </c>
      <c r="B19" s="6">
        <f t="shared" si="0"/>
        <v>623.2</v>
      </c>
      <c r="C19" s="6">
        <f>1.2+60+4.5</f>
        <v>65.7</v>
      </c>
    </row>
    <row r="20" spans="1:6" ht="12.75">
      <c r="A20" s="5">
        <v>2005</v>
      </c>
      <c r="B20" s="6">
        <f t="shared" si="0"/>
        <v>713.2</v>
      </c>
      <c r="C20" s="6">
        <v>90</v>
      </c>
      <c r="F20" s="6"/>
    </row>
    <row r="21" spans="1:3" ht="12.75">
      <c r="A21" s="5">
        <v>2006</v>
      </c>
      <c r="B21" s="6">
        <f t="shared" si="0"/>
        <v>923.7</v>
      </c>
      <c r="C21" s="6">
        <f>2.5+90+10+108</f>
        <v>210.5</v>
      </c>
    </row>
    <row r="22" spans="1:5" ht="12.75">
      <c r="A22" s="7">
        <v>2007</v>
      </c>
      <c r="B22" s="8">
        <f t="shared" si="0"/>
        <v>1150.2</v>
      </c>
      <c r="C22" s="8">
        <f>10+90+110+1.5+15</f>
        <v>226.5</v>
      </c>
      <c r="E22" s="6"/>
    </row>
    <row r="23" spans="1:5" ht="12.75">
      <c r="A23" s="9">
        <v>2008</v>
      </c>
      <c r="B23" s="8">
        <f t="shared" si="0"/>
        <v>1514.2</v>
      </c>
      <c r="C23" s="8">
        <f>15+120+30+5+194</f>
        <v>364</v>
      </c>
      <c r="E23" s="6"/>
    </row>
    <row r="24" spans="1:5" ht="12.75">
      <c r="A24" s="10">
        <v>2009</v>
      </c>
      <c r="B24" s="11">
        <f t="shared" si="0"/>
        <v>2085.5</v>
      </c>
      <c r="C24" s="11">
        <f>9+2.3+180+60+209+90+21</f>
        <v>571.3</v>
      </c>
      <c r="E24" s="6"/>
    </row>
    <row r="26" ht="12.75">
      <c r="A26" s="12" t="s">
        <v>5</v>
      </c>
    </row>
    <row r="28" spans="1:6" ht="12.75">
      <c r="A28" s="13" t="s">
        <v>6</v>
      </c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</sheetData>
  <mergeCells count="2">
    <mergeCell ref="A28:F30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2009-12-09T17:16:59Z</dcterms:created>
  <dcterms:modified xsi:type="dcterms:W3CDTF">2009-12-09T17:17:07Z</dcterms:modified>
  <cp:category/>
  <cp:version/>
  <cp:contentType/>
  <cp:contentStatus/>
</cp:coreProperties>
</file>