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3.xml" ContentType="application/vnd.openxmlformats-officedocument.spreadsheetml.worksheet+xml"/>
  <Override PartName="/xl/chartsheets/sheet4.xml" ContentType="application/vnd.openxmlformats-officedocument.spreadsheetml.chartsheet+xml"/>
  <Override PartName="/xl/worksheets/sheet4.xml" ContentType="application/vnd.openxmlformats-officedocument.spreadsheetml.work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7.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8.xml" ContentType="application/vnd.openxmlformats-officedocument.spreadsheetml.chartsheet+xml"/>
  <Override PartName="/xl/worksheets/sheet10.xml" ContentType="application/vnd.openxmlformats-officedocument.spreadsheetml.worksheet+xml"/>
  <Override PartName="/xl/chartsheets/sheet9.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3750" yWindow="2430" windowWidth="17520" windowHeight="11520" tabRatio="1000"/>
  </bookViews>
  <sheets>
    <sheet name="INDEX" sheetId="44" r:id="rId1"/>
    <sheet name="Pop, Add, Growth" sheetId="7" r:id="rId2"/>
    <sheet name="Pop (g)" sheetId="8" r:id="rId3"/>
    <sheet name="Add (g)" sheetId="40" r:id="rId4"/>
    <sheet name="Percent (g)" sheetId="10" r:id="rId5"/>
    <sheet name="Projections" sheetId="60" r:id="rId6"/>
    <sheet name="Projections (g)" sheetId="91" r:id="rId7"/>
    <sheet name="TFR" sheetId="14" r:id="rId8"/>
    <sheet name="TFR (g) " sheetId="93" r:id="rId9"/>
    <sheet name="TFR Proj (g)" sheetId="16" r:id="rId10"/>
    <sheet name="TFR Middle East" sheetId="57" r:id="rId11"/>
    <sheet name="TFR World" sheetId="58" r:id="rId12"/>
    <sheet name="Education TFR" sheetId="88" r:id="rId13"/>
    <sheet name="Education TFR (g)" sheetId="87" r:id="rId14"/>
    <sheet name="Edu Lit" sheetId="90" r:id="rId15"/>
    <sheet name="Methods" sheetId="80" r:id="rId16"/>
    <sheet name="Modern (g)" sheetId="81" r:id="rId17"/>
    <sheet name="Water" sheetId="55" r:id="rId18"/>
    <sheet name="Water (g)" sheetId="92" r:id="rId19"/>
  </sheets>
  <externalReferences>
    <externalReference r:id="rId20"/>
    <externalReference r:id="rId21"/>
    <externalReference r:id="rId22"/>
    <externalReference r:id="rId23"/>
    <externalReference r:id="rId24"/>
    <externalReference r:id="rId25"/>
    <externalReference r:id="rId26"/>
  </externalReferences>
  <definedNames>
    <definedName name="__123Graph_A" localSheetId="12" hidden="1">[1]DATA!#REF!</definedName>
    <definedName name="__123Graph_A" hidden="1">[1]DATA!#REF!</definedName>
    <definedName name="__123Graph_X" localSheetId="12" hidden="1">[1]DATA!#REF!</definedName>
    <definedName name="__123Graph_X" hidden="1">[1]DATA!#REF!</definedName>
    <definedName name="_1__123Graph_ACELL_EFFICIENCY" localSheetId="12" hidden="1">[1]DATA!#REF!</definedName>
    <definedName name="_1__123Graph_ACELL_EFFICIENCY" hidden="1">[1]DATA!#REF!</definedName>
    <definedName name="_10__123Graph_XS_THERMAL_PRICE" localSheetId="12" hidden="1">[1]DATA!#REF!</definedName>
    <definedName name="_10__123Graph_XS_THERMAL_PRICE" hidden="1">[1]DATA!#REF!</definedName>
    <definedName name="_12__123Graph_AS_THERMAL_PRICE" localSheetId="12" hidden="1">[1]DATA!#REF!</definedName>
    <definedName name="_12__123Graph_AS_THERMAL_PRICE" hidden="1">[1]DATA!#REF!</definedName>
    <definedName name="_16__123Graph_BCELL_EFFICIENCY" localSheetId="12" hidden="1">[1]DATA!#REF!</definedName>
    <definedName name="_16__123Graph_BCELL_EFFICIENCY" hidden="1">[1]DATA!#REF!</definedName>
    <definedName name="_2__123Graph_AMODEL_T" localSheetId="12" hidden="1">[1]DATA!#REF!</definedName>
    <definedName name="_2__123Graph_AMODEL_T" hidden="1">[1]DATA!#REF!</definedName>
    <definedName name="_20__123Graph_BMODEL_T" localSheetId="12" hidden="1">[1]DATA!#REF!</definedName>
    <definedName name="_20__123Graph_BMODEL_T" hidden="1">[1]DATA!#REF!</definedName>
    <definedName name="_24__123Graph_CCELL_EFFICIENCY" localSheetId="12" hidden="1">[1]DATA!#REF!</definedName>
    <definedName name="_24__123Graph_CCELL_EFFICIENCY" hidden="1">[1]DATA!#REF!</definedName>
    <definedName name="_28__123Graph_LBL_AMODEL_T" localSheetId="12" hidden="1">[1]DATA!#REF!</definedName>
    <definedName name="_28__123Graph_LBL_AMODEL_T" hidden="1">[1]DATA!#REF!</definedName>
    <definedName name="_3__123Graph_AS_THERMAL_PRICE" localSheetId="12" hidden="1">[1]DATA!#REF!</definedName>
    <definedName name="_3__123Graph_AS_THERMAL_PRICE" hidden="1">[1]DATA!#REF!</definedName>
    <definedName name="_32__123Graph_XCELL_EFFICIENCY" localSheetId="12" hidden="1">[1]DATA!#REF!</definedName>
    <definedName name="_32__123Graph_XCELL_EFFICIENCY" hidden="1">[1]DATA!#REF!</definedName>
    <definedName name="_36__123Graph_XMODEL_T" localSheetId="12" hidden="1">[1]DATA!#REF!</definedName>
    <definedName name="_36__123Graph_XMODEL_T" hidden="1">[1]DATA!#REF!</definedName>
    <definedName name="_4__123Graph_ACELL_EFFICIENCY" localSheetId="12" hidden="1">[1]DATA!#REF!</definedName>
    <definedName name="_4__123Graph_ACELL_EFFICIENCY" hidden="1">[1]DATA!#REF!</definedName>
    <definedName name="_4__123Graph_BCELL_EFFICIENCY" localSheetId="12" hidden="1">[1]DATA!#REF!</definedName>
    <definedName name="_4__123Graph_BCELL_EFFICIENCY" hidden="1">[1]DATA!#REF!</definedName>
    <definedName name="_40__123Graph_XS_THERMAL_PRICE" localSheetId="12" hidden="1">[1]DATA!#REF!</definedName>
    <definedName name="_40__123Graph_XS_THERMAL_PRICE" hidden="1">[1]DATA!#REF!</definedName>
    <definedName name="_5__123Graph_BMODEL_T" localSheetId="12" hidden="1">[1]DATA!#REF!</definedName>
    <definedName name="_5__123Graph_BMODEL_T" hidden="1">[1]DATA!#REF!</definedName>
    <definedName name="_6__123Graph_CCELL_EFFICIENCY" localSheetId="12" hidden="1">[1]DATA!#REF!</definedName>
    <definedName name="_6__123Graph_CCELL_EFFICIENCY" hidden="1">[1]DATA!#REF!</definedName>
    <definedName name="_7__123Graph_LBL_AMODEL_T" localSheetId="12" hidden="1">[1]DATA!#REF!</definedName>
    <definedName name="_7__123Graph_LBL_AMODEL_T" hidden="1">[1]DATA!#REF!</definedName>
    <definedName name="_8__123Graph_AMODEL_T" localSheetId="12" hidden="1">[1]DATA!#REF!</definedName>
    <definedName name="_8__123Graph_AMODEL_T" hidden="1">[1]DATA!#REF!</definedName>
    <definedName name="_8__123Graph_XCELL_EFFICIENCY" localSheetId="12" hidden="1">[1]DATA!#REF!</definedName>
    <definedName name="_8__123Graph_XCELL_EFFICIENCY" hidden="1">[1]DATA!#REF!</definedName>
    <definedName name="_9__123Graph_XMODEL_T" localSheetId="12" hidden="1">[1]DATA!#REF!</definedName>
    <definedName name="_9__123Graph_XMODEL_T" hidden="1">[1]DATA!#REF!</definedName>
    <definedName name="_Key1" localSheetId="12" hidden="1">#REF!</definedName>
    <definedName name="_Key1" hidden="1">#REF!</definedName>
    <definedName name="_Order1" hidden="1">255</definedName>
    <definedName name="_Sort" localSheetId="12" hidden="1">#REF!</definedName>
    <definedName name="_Sort" hidden="1">#REF!</definedName>
    <definedName name="_Sort1" localSheetId="12" hidden="1">#REF!</definedName>
    <definedName name="_Sort1" hidden="1">#REF!</definedName>
    <definedName name="allCos">'[2]Income Group Histogram'!$AB$8:$AB$141</definedName>
    <definedName name="B" localSheetId="12" hidden="1">[1]DATA!#REF!</definedName>
    <definedName name="B" hidden="1">[1]DATA!#REF!</definedName>
    <definedName name="base_datafiles">'[3]000 - world - 1961'!$W$34:$W$43</definedName>
    <definedName name="CntryDisp">'[3]000 - world - 1961'!$B$13</definedName>
    <definedName name="CONST_CarbonInCO2">'[3]000 - world - 1961'!$C$781</definedName>
    <definedName name="Country">'[3]000 - world - 1961'!$B$12</definedName>
    <definedName name="CROPLAND_TIER">'[3]000 - world - 1961'!$Y$65</definedName>
    <definedName name="DB_RAWDATASHEET">[4]CTPrices!#REF!</definedName>
    <definedName name="Deflator" localSheetId="12">[5]VS2001_EconData1999Dollars_data!#REF!</definedName>
    <definedName name="Deflator" localSheetId="7">[6]VS2001_EconData1999Dollars_data!#REF!</definedName>
    <definedName name="Deflator">[6]VS2001_EconData1999Dollars_data!#REF!</definedName>
    <definedName name="EFPREF_COASTTROPHEFFY">'[3]000 - world - 1961'!$D$57</definedName>
    <definedName name="EFPREF_CSEQ">'[3]000 - world - 1961'!$B$51</definedName>
    <definedName name="EFPREF_FORESTDATA_SOURCE">'[3]000 - world - 1961'!$D$54</definedName>
    <definedName name="EFPREF_FRAFORSTLIMIT">'[3]000 - world - 1961'!$D$56</definedName>
    <definedName name="EFPREF_FUELWOODFROMFOREST">'[3]000 - world - 1961'!#REF!</definedName>
    <definedName name="EFPREF_LIMITFORSTWOOD">'[3]000 - world - 1961'!$D$55</definedName>
    <definedName name="EFPREF_OPEN_INVISIBLE">'[3]000 - world - 1961'!$Y$46</definedName>
    <definedName name="EFPREF_OPEN_READONLY">'[3]000 - world - 1961'!$Y$47</definedName>
    <definedName name="EFPREF_OPENALLFAO">'[3]000 - world - 1961'!$Y$48</definedName>
    <definedName name="EFPREF_TBFRA_OR_FRA_FORESTDATA">'[3]000 - world - 1961'!$D$54</definedName>
    <definedName name="EFPREF_USE_AWSFORESTLIMIT">'[3]000 - world - 1961'!$D$55</definedName>
    <definedName name="EFPREF_USE_HAORGHA">'[3]000 - world - 1961'!$B$47</definedName>
    <definedName name="EFPREF_USE_IMFORWBGDP">'[3]000 - world - 1961'!$D$58</definedName>
    <definedName name="EFPREF_USE_MCF">'[3]000 - world - 1961'!$B$49</definedName>
    <definedName name="EFPREF_USE_WORLD_YIELDS">'[3]000 - world - 1961'!$B$48</definedName>
    <definedName name="EFPREF_USEGLOBALYIELDS">'[3]000 - world - 1961'!$B$48</definedName>
    <definedName name="EFUI_CALCPREFS">'[3]000 - world - 1961'!$A$52</definedName>
    <definedName name="EFUI_COUNTRYNAME">'[3]000 - world - 1961'!$B$8</definedName>
    <definedName name="EFUI_DATAFILES">'[3]000 - world - 1961'!$W$34:$W$45</definedName>
    <definedName name="EFUI_FAODATAFILE">'[3]000 - world - 1961'!$W$34</definedName>
    <definedName name="FAOSTAT_country_code">'[3]000 - world - 1961'!$B$14</definedName>
    <definedName name="FISH_FISHSTAT_ENDYEAR">'[3]000 - world - 1961'!$A$1641</definedName>
    <definedName name="FISH_FISHSTAT_STARTYEAR">'[3]000 - world - 1961'!#REF!</definedName>
    <definedName name="FISH_FISHSTAT_YROFFSET">'[3]000 - world - 1961'!#REF!</definedName>
    <definedName name="FISH_FISHSTAT_YROFFSET2">'[3]000 - world - 1961'!#REF!</definedName>
    <definedName name="G" localSheetId="12">#REF!</definedName>
    <definedName name="G">#REF!</definedName>
    <definedName name="GDP">'[3]000 - world - 1961'!$B$22</definedName>
    <definedName name="GFN_BUTTONLABELS">[4]Main!#REF!</definedName>
    <definedName name="H" localSheetId="12">#REF!</definedName>
    <definedName name="H">#REF!</definedName>
    <definedName name="HiInCos">'[2]Income Group Histogram'!$X$8:$Y$33</definedName>
    <definedName name="itemArr">[2]Data!$B$2:$B$24977</definedName>
    <definedName name="LowInCos">'[2]Income Group Histogram'!$Y$8:$Z$64</definedName>
    <definedName name="MidInCos">'[2]Income Group Histogram'!$Z$8:$AA$68</definedName>
    <definedName name="nameArr">[2]Data!$A$2:$A$24977</definedName>
    <definedName name="pop">'[3]000 - world - 1961'!$B$17</definedName>
    <definedName name="pop_world">'[3]000 - world - 1961'!$B$20</definedName>
    <definedName name="popArr">[2]Data!$E$2:$E$24977</definedName>
    <definedName name="_xlnm.Print_Area" localSheetId="12">'Education TFR'!$A$1:$E$217</definedName>
    <definedName name="_xlnm.Print_Area" localSheetId="5">Projections!$A$1:$I$68</definedName>
    <definedName name="_xlnm.Print_Area" localSheetId="10">'TFR Middle East'!$A$1:$B$30</definedName>
    <definedName name="Query1">[7]biocap!$A$1:$C$25</definedName>
    <definedName name="RawData">#REF!</definedName>
    <definedName name="S" localSheetId="12">#REF!</definedName>
    <definedName name="S">#REF!</definedName>
    <definedName name="SYS_DBFILENAME">#REF!</definedName>
    <definedName name="T" localSheetId="12">#REF!</definedName>
    <definedName name="T">#REF!</definedName>
    <definedName name="table" localSheetId="12" hidden="1">[1]DATA!#REF!</definedName>
    <definedName name="table" hidden="1">[1]DATA!#REF!</definedName>
    <definedName name="TABLE_EQFACTORS">'[3]000 - world - 1961'!$A$1250:$E$1263</definedName>
    <definedName name="TABLE_YIELDFACS">'[3]000 - world - 1961'!$A$1225:$E$1236</definedName>
    <definedName name="test" localSheetId="12" hidden="1">[1]DATA!#REF!</definedName>
    <definedName name="test" hidden="1">[1]DATA!#REF!</definedName>
    <definedName name="TOC">'[3]000 - world - 1961'!$D$9</definedName>
    <definedName name="TOC_ANIMALPRODUCTS">'[3]000 - world - 1961'!$A$191</definedName>
    <definedName name="TOC_ANIMALPRODUCTS_BREAKOUT">'[3]000 - world - 1961'!$A$297</definedName>
    <definedName name="TOC_ANIMALPRODUCTS_FROMFEED">'[3]000 - world - 1961'!$A$220</definedName>
    <definedName name="TOC_ANIMALPRODUCTS_PASTURE">'[3]000 - world - 1961'!$A$385</definedName>
    <definedName name="TOC_BUILT">'[3]000 - world - 1961'!$A$1071</definedName>
    <definedName name="TOC_CROPLAND">'[3]000 - world - 1961'!$A$64</definedName>
    <definedName name="TOC_ENERGY">'[3]000 - world - 1961'!$A$720</definedName>
    <definedName name="TOC_ENERGY_BIOMASS">'[3]000 - world - 1961'!$A$1031</definedName>
    <definedName name="TOC_ENERGY_ENERGYUSE">'[3]000 - world - 1961'!$A$721</definedName>
    <definedName name="TOC_ENERGY_FOOTPRINT">'[3]000 - world - 1961'!$A$809</definedName>
    <definedName name="TOC_ENERGY_OCEANFLUX">'[3]000 - world - 1961'!$A$854</definedName>
    <definedName name="TOC_ENERGYINTRADE">'[3]000 - world - 1961'!$A$876</definedName>
    <definedName name="TOC_EQ">'[3]000 - world - 1961'!$A$1242</definedName>
    <definedName name="TOC_FISHINGGROUNDS">'[3]000 - world - 1961'!$A$475</definedName>
    <definedName name="TOC_FOOTPRINT">'[3]000 - world - 1961'!$G$8</definedName>
    <definedName name="TOC_FOOTPRINT_1kGHA">'[3]000 - world - 1961'!$O$8</definedName>
    <definedName name="TOC_FOREST">'[3]000 - world - 1961'!$A$608</definedName>
    <definedName name="TOC_FOREST_AREA">'[3]000 - world - 1961'!$A$643</definedName>
    <definedName name="TOC_FOREST_PRODUCTS">'[3]000 - world - 1961'!$A$609</definedName>
    <definedName name="TOC_HOME">'[3]000 - world - 1961'!$A$7</definedName>
    <definedName name="TOC_LANDUSE">'[3]000 - world - 1961'!$A$1094</definedName>
    <definedName name="TOC_LANDUSE_DETAILED">'[3]000 - world - 1961'!$A$1177</definedName>
    <definedName name="TOC_LANDUSE_OVERVIEW">'[3]000 - world - 1961'!$A$1095</definedName>
    <definedName name="TOC_LIBRARY">'[3]000 - world - 1961'!$A$1712</definedName>
    <definedName name="TOC_OTHTOOLS_END">[4]Main!#REF!</definedName>
    <definedName name="TOC_PASTURE">'[3]000 - world - 1961'!$A$281</definedName>
    <definedName name="TOC_REFERENCES">'[3]000 - world - 1961'!$A$1501</definedName>
    <definedName name="TOC_REFS_TABLE">'[3]000 - world - 1961'!$A$1503:$A$1595</definedName>
    <definedName name="TOC_RESULTS">'[3]000 - world - 1961'!$A$1268</definedName>
    <definedName name="TOC_RESULTS_BIOCAPACITY">'[3]000 - world - 1961'!$A$1328</definedName>
    <definedName name="TOC_RESULTS_EF">'[3]000 - world - 1961'!$A$1304</definedName>
    <definedName name="TOC_YIELDS">'[3]000 - world - 1961'!$A$1221</definedName>
    <definedName name="totalArr">[2]Data!$R$2:$R$24977</definedName>
    <definedName name="year">'[3]000 - world - 1961'!$B$9</definedName>
    <definedName name="YEAR_OFST">'[3]000 - world - 1961'!#REF!</definedName>
    <definedName name="yearArr">[2]Data!$C$2:$C$24977</definedName>
  </definedNames>
  <calcPr calcId="145621"/>
</workbook>
</file>

<file path=xl/calcChain.xml><?xml version="1.0" encoding="utf-8"?>
<calcChain xmlns="http://schemas.openxmlformats.org/spreadsheetml/2006/main">
  <c r="B22" i="80" l="1"/>
  <c r="B12" i="80" l="1"/>
  <c r="B14" i="80" s="1"/>
  <c r="B20" i="80"/>
  <c r="D106" i="7" l="1"/>
  <c r="D105" i="7"/>
  <c r="D104" i="7"/>
  <c r="D103" i="7"/>
  <c r="D102" i="7"/>
  <c r="D101" i="7"/>
  <c r="D100" i="7"/>
  <c r="D99" i="7"/>
  <c r="D98" i="7"/>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C106" i="7"/>
  <c r="C105" i="7"/>
  <c r="C104" i="7"/>
  <c r="C103" i="7"/>
  <c r="C102" i="7"/>
  <c r="C101" i="7"/>
  <c r="C100" i="7"/>
  <c r="C99" i="7"/>
  <c r="C98" i="7"/>
  <c r="C97" i="7"/>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alcChain>
</file>

<file path=xl/sharedStrings.xml><?xml version="1.0" encoding="utf-8"?>
<sst xmlns="http://schemas.openxmlformats.org/spreadsheetml/2006/main" count="706" uniqueCount="319">
  <si>
    <t>Population Projections</t>
  </si>
  <si>
    <t xml:space="preserve">Year </t>
  </si>
  <si>
    <t>Population</t>
  </si>
  <si>
    <t>Year</t>
  </si>
  <si>
    <t>Low</t>
  </si>
  <si>
    <t>Medium</t>
  </si>
  <si>
    <t>High</t>
  </si>
  <si>
    <t>Annual Addition</t>
  </si>
  <si>
    <t>2045-2050</t>
  </si>
  <si>
    <t>2040-2045</t>
  </si>
  <si>
    <t>2035-2040</t>
  </si>
  <si>
    <t>2030-2035</t>
  </si>
  <si>
    <t>2025-2030</t>
  </si>
  <si>
    <t>2020-2025</t>
  </si>
  <si>
    <t>2015-2020</t>
  </si>
  <si>
    <t>2010-2015</t>
  </si>
  <si>
    <t>2005-2010</t>
  </si>
  <si>
    <t>2000-2005</t>
  </si>
  <si>
    <t>1995-2000</t>
  </si>
  <si>
    <t>1990-1995</t>
  </si>
  <si>
    <t>1985-1990</t>
  </si>
  <si>
    <t>1980-1985</t>
  </si>
  <si>
    <t>1975-1980</t>
  </si>
  <si>
    <t>1970-1975</t>
  </si>
  <si>
    <t>1965-1970</t>
  </si>
  <si>
    <t>1960-1965</t>
  </si>
  <si>
    <t>1955-1960</t>
  </si>
  <si>
    <t>1950-1955</t>
  </si>
  <si>
    <t>Period</t>
  </si>
  <si>
    <t>Percent Increase</t>
  </si>
  <si>
    <t>www.earth-policy.org</t>
  </si>
  <si>
    <r>
      <t xml:space="preserve">Source: Compiled by Earth Policy Institute from United Nations Population Division, </t>
    </r>
    <r>
      <rPr>
        <i/>
        <sz val="10"/>
        <rFont val="Arial"/>
        <family val="2"/>
      </rPr>
      <t>World Population Prospects: The 2012 Revision</t>
    </r>
    <r>
      <rPr>
        <sz val="10"/>
        <color theme="1"/>
        <rFont val="Arial"/>
        <family val="2"/>
      </rPr>
      <t>, electronic database, at http://esa.un.org/unpd/wpp/index.htm, updated 13 June 2013.</t>
    </r>
  </si>
  <si>
    <r>
      <t xml:space="preserve">Source: Compiled by Earth Policy Institute from United Nations Population Division, </t>
    </r>
    <r>
      <rPr>
        <i/>
        <sz val="10"/>
        <rFont val="Arial"/>
        <family val="2"/>
      </rPr>
      <t>World Population Prospects: The 2012 Revision</t>
    </r>
    <r>
      <rPr>
        <sz val="10"/>
        <rFont val="Arial"/>
        <family val="2"/>
      </rPr>
      <t>, electronic database, at http://esa.un.org/unpd/wpp/index.htm, updated 13 June 2013.</t>
    </r>
  </si>
  <si>
    <t>Iran</t>
  </si>
  <si>
    <t>Million</t>
  </si>
  <si>
    <r>
      <t xml:space="preserve">Source: Compiled by Earth Policy Institute from United Nations Population Division, </t>
    </r>
    <r>
      <rPr>
        <i/>
        <sz val="10"/>
        <rFont val="Arial"/>
        <family val="2"/>
      </rPr>
      <t>World Population Prospects: The 2012 Revision</t>
    </r>
    <r>
      <rPr>
        <sz val="10"/>
        <color theme="1"/>
        <rFont val="Arial"/>
        <family val="2"/>
      </rPr>
      <t>, electronic database, at esa.un.org/unpd/wpp/index.htm, updated 13 June 2013.</t>
    </r>
  </si>
  <si>
    <t>Niger</t>
  </si>
  <si>
    <t>Mali</t>
  </si>
  <si>
    <t>Somalia</t>
  </si>
  <si>
    <t>Chad</t>
  </si>
  <si>
    <t>Burundi</t>
  </si>
  <si>
    <t>Nigeria</t>
  </si>
  <si>
    <t>Democratic Republic of the Congo</t>
  </si>
  <si>
    <t>Uganda</t>
  </si>
  <si>
    <t>Timor-Leste</t>
  </si>
  <si>
    <t>Angola</t>
  </si>
  <si>
    <t>Gambia</t>
  </si>
  <si>
    <t>Zambia</t>
  </si>
  <si>
    <t>Burkina Faso</t>
  </si>
  <si>
    <t>Malawi</t>
  </si>
  <si>
    <t>Mozambique</t>
  </si>
  <si>
    <t>Congo</t>
  </si>
  <si>
    <t>Afghanistan</t>
  </si>
  <si>
    <t>Senegal</t>
  </si>
  <si>
    <t>Guinea-Bissau</t>
  </si>
  <si>
    <t>Guinea</t>
  </si>
  <si>
    <t>Côte d'Ivoire</t>
  </si>
  <si>
    <t>Equatorial Guinea</t>
  </si>
  <si>
    <t>Benin</t>
  </si>
  <si>
    <t>Liberia</t>
  </si>
  <si>
    <t>Cameroon</t>
  </si>
  <si>
    <t>Sierra Leone</t>
  </si>
  <si>
    <t>Eritrea</t>
  </si>
  <si>
    <t>Comoros</t>
  </si>
  <si>
    <t>Mauritania</t>
  </si>
  <si>
    <t>Togo</t>
  </si>
  <si>
    <t>Ethiopia</t>
  </si>
  <si>
    <t>Rwanda</t>
  </si>
  <si>
    <t>Madagascar</t>
  </si>
  <si>
    <t>Sudan</t>
  </si>
  <si>
    <t>Kenya</t>
  </si>
  <si>
    <t>Central African Republic</t>
  </si>
  <si>
    <t>Samoa</t>
  </si>
  <si>
    <t>Yemen</t>
  </si>
  <si>
    <t>Gabon</t>
  </si>
  <si>
    <t>Sao Tome and Principe</t>
  </si>
  <si>
    <t>Solomon Islands</t>
  </si>
  <si>
    <t>Iraq</t>
  </si>
  <si>
    <t>Ghana</t>
  </si>
  <si>
    <t>Tajikistan</t>
  </si>
  <si>
    <t>Guatemala</t>
  </si>
  <si>
    <t>Papua New Guinea</t>
  </si>
  <si>
    <t>Tonga</t>
  </si>
  <si>
    <t>Zimbabwe</t>
  </si>
  <si>
    <t>Djibouti</t>
  </si>
  <si>
    <t>Vanuatu</t>
  </si>
  <si>
    <t>Swaziland</t>
  </si>
  <si>
    <t>Jordan</t>
  </si>
  <si>
    <t>Pakistan</t>
  </si>
  <si>
    <t>Haiti</t>
  </si>
  <si>
    <t>Kyrgyzstan</t>
  </si>
  <si>
    <t>Namibia</t>
  </si>
  <si>
    <t>Lesotho</t>
  </si>
  <si>
    <t>Philippines</t>
  </si>
  <si>
    <t>Honduras</t>
  </si>
  <si>
    <t>Syrian Arab Republic</t>
  </si>
  <si>
    <t>Kiribati</t>
  </si>
  <si>
    <t>Israel</t>
  </si>
  <si>
    <t>Oman</t>
  </si>
  <si>
    <t>Paraguay</t>
  </si>
  <si>
    <t>Cambodia</t>
  </si>
  <si>
    <t>Algeria</t>
  </si>
  <si>
    <t>Egypt</t>
  </si>
  <si>
    <t>Morocco</t>
  </si>
  <si>
    <t>Belize</t>
  </si>
  <si>
    <t>Saudi Arabia</t>
  </si>
  <si>
    <t>Micronesia</t>
  </si>
  <si>
    <t>Botswana</t>
  </si>
  <si>
    <t>Fiji</t>
  </si>
  <si>
    <t>Kuwait</t>
  </si>
  <si>
    <t>Ecuador</t>
  </si>
  <si>
    <t>Guyana</t>
  </si>
  <si>
    <t>Nicaragua</t>
  </si>
  <si>
    <t>Dominican Republic</t>
  </si>
  <si>
    <t>India</t>
  </si>
  <si>
    <t>Panama</t>
  </si>
  <si>
    <t>Kazakhstan</t>
  </si>
  <si>
    <t>South Africa</t>
  </si>
  <si>
    <t>Libya</t>
  </si>
  <si>
    <t>Sri Lanka</t>
  </si>
  <si>
    <t>Indonesia</t>
  </si>
  <si>
    <t>Turkmenistan</t>
  </si>
  <si>
    <t>Cape Verde</t>
  </si>
  <si>
    <t>Nepal</t>
  </si>
  <si>
    <t>Uzbekistan</t>
  </si>
  <si>
    <t>Colombia</t>
  </si>
  <si>
    <t>Maldives</t>
  </si>
  <si>
    <t>Suriname</t>
  </si>
  <si>
    <t>Jamaica</t>
  </si>
  <si>
    <t>Bhutan</t>
  </si>
  <si>
    <t>Bangladesh</t>
  </si>
  <si>
    <t>Mexico</t>
  </si>
  <si>
    <t>El Salvador</t>
  </si>
  <si>
    <t>Seychelles</t>
  </si>
  <si>
    <t>Grenada</t>
  </si>
  <si>
    <t>Argentina</t>
  </si>
  <si>
    <t>Bahrain</t>
  </si>
  <si>
    <t>Antigua and Barbuda</t>
  </si>
  <si>
    <t>Iceland</t>
  </si>
  <si>
    <t>Turkey</t>
  </si>
  <si>
    <t>Qatar</t>
  </si>
  <si>
    <t>Uruguay</t>
  </si>
  <si>
    <t>New Zealand</t>
  </si>
  <si>
    <t>Tunisia</t>
  </si>
  <si>
    <t>Brunei Darussalam</t>
  </si>
  <si>
    <t>Ireland</t>
  </si>
  <si>
    <t>Malaysia</t>
  </si>
  <si>
    <t>France</t>
  </si>
  <si>
    <t>United States of America</t>
  </si>
  <si>
    <t>Azerbaijan</t>
  </si>
  <si>
    <t>Norway</t>
  </si>
  <si>
    <t>Sweden</t>
  </si>
  <si>
    <t>Bahamas</t>
  </si>
  <si>
    <t>United Kingdom</t>
  </si>
  <si>
    <t>Australia</t>
  </si>
  <si>
    <t>Denmark</t>
  </si>
  <si>
    <t>Finland</t>
  </si>
  <si>
    <t>Belgium</t>
  </si>
  <si>
    <t>Barbados</t>
  </si>
  <si>
    <t>Chile</t>
  </si>
  <si>
    <t>United Arab Emirates</t>
  </si>
  <si>
    <t>Brazil</t>
  </si>
  <si>
    <t>Costa Rica</t>
  </si>
  <si>
    <t>Georgia</t>
  </si>
  <si>
    <t>Trinidad and Tobago</t>
  </si>
  <si>
    <t>Albania</t>
  </si>
  <si>
    <t>Netherlands</t>
  </si>
  <si>
    <t>Viet Nam</t>
  </si>
  <si>
    <t>Armenia</t>
  </si>
  <si>
    <t>Aruba</t>
  </si>
  <si>
    <t>Montenegro</t>
  </si>
  <si>
    <t>Luxembourg</t>
  </si>
  <si>
    <t>China</t>
  </si>
  <si>
    <t>Canada</t>
  </si>
  <si>
    <t>Puerto Rico</t>
  </si>
  <si>
    <t>Latvia</t>
  </si>
  <si>
    <t>Estonia</t>
  </si>
  <si>
    <t>Czech Republic</t>
  </si>
  <si>
    <t>Bulgaria</t>
  </si>
  <si>
    <t>Switzerland</t>
  </si>
  <si>
    <t>Greece</t>
  </si>
  <si>
    <t>Mauritius</t>
  </si>
  <si>
    <t>Lebanon</t>
  </si>
  <si>
    <t>Lithuania</t>
  </si>
  <si>
    <t>Slovenia</t>
  </si>
  <si>
    <t>Spain</t>
  </si>
  <si>
    <t>Croatia</t>
  </si>
  <si>
    <t>Belarus</t>
  </si>
  <si>
    <t>Italy</t>
  </si>
  <si>
    <t>Austria</t>
  </si>
  <si>
    <t>Cyprus</t>
  </si>
  <si>
    <t>Ukraine</t>
  </si>
  <si>
    <t>Cuba</t>
  </si>
  <si>
    <t>Germany</t>
  </si>
  <si>
    <t>Japan</t>
  </si>
  <si>
    <t>Romania</t>
  </si>
  <si>
    <t>Poland</t>
  </si>
  <si>
    <t>Thailand</t>
  </si>
  <si>
    <t>Hungary</t>
  </si>
  <si>
    <t>Slovakia</t>
  </si>
  <si>
    <t>Serbia</t>
  </si>
  <si>
    <t>Malta</t>
  </si>
  <si>
    <t>Portugal</t>
  </si>
  <si>
    <t>Singapore</t>
  </si>
  <si>
    <t>Bosnia and Herzegovina</t>
  </si>
  <si>
    <t>Country</t>
  </si>
  <si>
    <t>Mongolia</t>
  </si>
  <si>
    <t>Peru</t>
  </si>
  <si>
    <t>Iran Population, 1950-2010, with Low, Medium, and High Fertility Projections to 2050</t>
  </si>
  <si>
    <t>GRAPH: Iran's Population, 1950-2010, with Low, Medium, and High Fertility Projections to 2050</t>
  </si>
  <si>
    <t>--</t>
  </si>
  <si>
    <t>Percent</t>
  </si>
  <si>
    <t>Any Traditional Method</t>
  </si>
  <si>
    <t>Any Modern Method</t>
  </si>
  <si>
    <t>Prolonged Breast Feeding</t>
  </si>
  <si>
    <t>Rhythm</t>
  </si>
  <si>
    <t>Withdrawal</t>
  </si>
  <si>
    <t>Postcoital emergency methods</t>
  </si>
  <si>
    <t>Injections</t>
  </si>
  <si>
    <t>Male Sterilization</t>
  </si>
  <si>
    <t>IUDs</t>
  </si>
  <si>
    <t>Female Sterilization</t>
  </si>
  <si>
    <t>Condom</t>
  </si>
  <si>
    <t>Pill</t>
  </si>
  <si>
    <t>Modern Methods</t>
  </si>
  <si>
    <t>Prevalence</t>
  </si>
  <si>
    <t>Method</t>
  </si>
  <si>
    <t>Palestinian Territory</t>
  </si>
  <si>
    <t>Female Education, Literacy, and Total Fertility Rates by Country, Latest Year</t>
  </si>
  <si>
    <t>Female Primary Enrollment     (2000-2013)</t>
  </si>
  <si>
    <t>Female Secondary Enrollment        (2000-2013)</t>
  </si>
  <si>
    <t>Female Adult Literacy (2000-2013)</t>
  </si>
  <si>
    <t>Total Fertility Rate (2000-2011)</t>
  </si>
  <si>
    <t>Andorra</t>
  </si>
  <si>
    <t>Anguilla</t>
  </si>
  <si>
    <t>Bermuda</t>
  </si>
  <si>
    <t>Bolivia</t>
  </si>
  <si>
    <t>British Virgin Islands</t>
  </si>
  <si>
    <t>Burma (Myanmar)</t>
  </si>
  <si>
    <t>Cayman Islands</t>
  </si>
  <si>
    <t>China, Hong Kong, SAR</t>
  </si>
  <si>
    <t>China, Macao, SAR</t>
  </si>
  <si>
    <t>Cook Islands</t>
  </si>
  <si>
    <t>Dominica</t>
  </si>
  <si>
    <t>Gibraltar</t>
  </si>
  <si>
    <t>Holy See</t>
  </si>
  <si>
    <t>Laos</t>
  </si>
  <si>
    <t>Liechtenstein</t>
  </si>
  <si>
    <t>Macedonia</t>
  </si>
  <si>
    <t>Marshall Islands</t>
  </si>
  <si>
    <t>Moldova</t>
  </si>
  <si>
    <t>Monaco</t>
  </si>
  <si>
    <t>Montserrat</t>
  </si>
  <si>
    <t>Nauru</t>
  </si>
  <si>
    <t>Netherlands Antilles</t>
  </si>
  <si>
    <t>Niue</t>
  </si>
  <si>
    <t>North Korea</t>
  </si>
  <si>
    <t>Palau</t>
  </si>
  <si>
    <t>Russian</t>
  </si>
  <si>
    <t>San Marino</t>
  </si>
  <si>
    <t>South Korea</t>
  </si>
  <si>
    <t>St. Kitts and Nevis</t>
  </si>
  <si>
    <t>St. Lucia</t>
  </si>
  <si>
    <t>St. Vincent and the Grenadines</t>
  </si>
  <si>
    <t>Tanzania</t>
  </si>
  <si>
    <t>Tokelau</t>
  </si>
  <si>
    <t>Turks and Caicos Islands</t>
  </si>
  <si>
    <t>Tuvalu</t>
  </si>
  <si>
    <t>Venezuela</t>
  </si>
  <si>
    <r>
      <t xml:space="preserve">Source: Compiled by Earth Policy Institute from UNESCO Institute for Statistics, </t>
    </r>
    <r>
      <rPr>
        <i/>
        <sz val="10"/>
        <rFont val="Arial"/>
        <family val="2"/>
      </rPr>
      <t>Data Center</t>
    </r>
    <r>
      <rPr>
        <sz val="10"/>
        <color theme="1"/>
        <rFont val="Arial"/>
        <family val="2"/>
      </rPr>
      <t>,</t>
    </r>
    <r>
      <rPr>
        <i/>
        <sz val="10"/>
        <rFont val="Arial"/>
        <family val="2"/>
      </rPr>
      <t xml:space="preserve"> </t>
    </r>
    <r>
      <rPr>
        <sz val="10"/>
        <color theme="1"/>
        <rFont val="Arial"/>
        <family val="2"/>
      </rPr>
      <t>electronic database, at stats.uis.unesco.org, viewed 18 June 2014.</t>
    </r>
  </si>
  <si>
    <t>Syria</t>
  </si>
  <si>
    <t>Total Fertility Rate by Country, 2000-2011</t>
  </si>
  <si>
    <t>Net Female Primary School Enrollment (1984-2005)</t>
  </si>
  <si>
    <t>Net Female Secondary School Enrollment (2009-2011)</t>
  </si>
  <si>
    <t>Gross Female Tertiary Enrollment (1971-2012)</t>
  </si>
  <si>
    <t>Net Male Primary School Enrollment (1984-2005)</t>
  </si>
  <si>
    <t>Net Male Secondary School Enrollment (2009-2011)</t>
  </si>
  <si>
    <t>Gross Male Tertiary Enrollment (1971-2012)</t>
  </si>
  <si>
    <t>Female Youth Literacy Rate (1976-2012)</t>
  </si>
  <si>
    <t>Adult Female Literacy Rate (1976-2012)</t>
  </si>
  <si>
    <t>Male Youth Literacy Rate (1976-2012)</t>
  </si>
  <si>
    <t>Adult Male Literacy Rate (1976-2012)</t>
  </si>
  <si>
    <t>Population, Annual Addition, and Percent Increase in Iran, 1950-2010, with Projection to 2050</t>
  </si>
  <si>
    <t>GRAPH: Population in Iran, 1950-2010, with Projection to 2050</t>
  </si>
  <si>
    <t>GRAPH:  Annual Addition to Population in Iran, 1950-2010, with Projection to 2050</t>
  </si>
  <si>
    <t>GRAPH: Annual Percent Increase in Population in Iran, 1950-2010, with Projection to 2050</t>
  </si>
  <si>
    <t>Population Estimates</t>
  </si>
  <si>
    <t>Total Fertility Rate in Iran, 1950-2010, with Projection to 2050</t>
  </si>
  <si>
    <t>Average Number of Children Born Per Woman</t>
  </si>
  <si>
    <t xml:space="preserve"> </t>
  </si>
  <si>
    <t>Total Fertility Rate</t>
  </si>
  <si>
    <t>Total Fertility Rate by Country, Latest Year</t>
  </si>
  <si>
    <t>Total Fertility Rate (Latest Year, 2000-2011)</t>
  </si>
  <si>
    <t>Total Internal Renewable Water Resources Per Person</t>
  </si>
  <si>
    <t xml:space="preserve">Total Renewable Water Resources Per Person (Actual) </t>
  </si>
  <si>
    <t>Water Availability Per Person in Iran, 1962-2012</t>
  </si>
  <si>
    <r>
      <rPr>
        <sz val="10"/>
        <rFont val="Arial"/>
        <family val="2"/>
      </rPr>
      <t xml:space="preserve">Source: Compiled by Earth Policy Institute from U.N. Food and Agriculture Organization, </t>
    </r>
    <r>
      <rPr>
        <i/>
        <sz val="10"/>
        <rFont val="Arial"/>
        <family val="2"/>
      </rPr>
      <t xml:space="preserve">AQUASTAT, </t>
    </r>
    <r>
      <rPr>
        <sz val="10"/>
        <color theme="1"/>
        <rFont val="Arial"/>
        <family val="2"/>
      </rPr>
      <t>electronic database, at www.fao.org/nr/water/aquastat/data/query/index.html, viewed 12 June 2014.</t>
    </r>
  </si>
  <si>
    <t>Education and Literacy in Iran, 1971-2012</t>
  </si>
  <si>
    <t>Contraceptive Use by Method in Iran, 2011</t>
  </si>
  <si>
    <r>
      <t xml:space="preserve">Source: Compiled by Earth Policy Institute from Mohammad E. Motlaq et al., "Contraceptive Use and Unmet Need for Family Planning in Iran," </t>
    </r>
    <r>
      <rPr>
        <i/>
        <sz val="10"/>
        <color theme="1"/>
        <rFont val="Arial"/>
        <family val="2"/>
      </rPr>
      <t>International Journal Of Gynecology And Obstetrics</t>
    </r>
    <r>
      <rPr>
        <sz val="10"/>
        <color theme="1"/>
        <rFont val="Arial"/>
        <family val="2"/>
      </rPr>
      <t xml:space="preserve">, vol. 121, no. 2 (May 2013), pp. 157-61. </t>
    </r>
  </si>
  <si>
    <t>GRAPH: Modern Contraceptive Use by Method in Iran, 2011</t>
  </si>
  <si>
    <t>GRAPH: Total Fertility Rate in Iran 1950-2015</t>
  </si>
  <si>
    <t>GRAPH: Total Fertility Rate in Iran 1950-2010, with Projection for 2050</t>
  </si>
  <si>
    <t>Total Fertility Rate in Iran 1950-2010, with Projection for 2050</t>
  </si>
  <si>
    <t>Share of Reproductive-Aged Population Practicing Family Planning</t>
  </si>
  <si>
    <t>GRAPH: Female Secondary Education and Total Fertility Rates by Country, Latest Year</t>
  </si>
  <si>
    <t>Total Fertility Rate in the Middle Eastern Countries, 2010-2015</t>
  </si>
  <si>
    <t xml:space="preserve">Note: This survey data was based on responses from women in 6 large Iranian cities and 2 small cities considered to be a representative population sample. These data correspond with national estimates from the United Nations. </t>
  </si>
  <si>
    <t>Education</t>
  </si>
  <si>
    <t xml:space="preserve">Literacy </t>
  </si>
  <si>
    <t>Earth Policy Institute - Data for Plan B Update 124</t>
  </si>
  <si>
    <t>The Swinging Pendulum of Population Policy in Iran</t>
  </si>
  <si>
    <t>http://www.earth-policy.org/plan_b_updates/2014/update124</t>
  </si>
  <si>
    <t>Note: Net enrollment rate is the ratio of children of primary school age who are enrolled in primary school to the population of the official primary school age. Tertiary education is post-primary education including, but not limited to universities. Gross tertiary enrollment is the enrollment in tertiary education, regardless of age, expressed as a percentage of the population of the five-year age group following on from secondary school leaving. For literacy, youth population refers to ages 15-24.</t>
  </si>
  <si>
    <r>
      <t xml:space="preserve">Source: Compiled by Earth Policy Institute from World Bank, </t>
    </r>
    <r>
      <rPr>
        <i/>
        <sz val="10"/>
        <rFont val="Arial"/>
        <family val="2"/>
      </rPr>
      <t>World Bank Open Data</t>
    </r>
    <r>
      <rPr>
        <sz val="10"/>
        <rFont val="Arial"/>
        <family val="2"/>
      </rPr>
      <t xml:space="preserve">, electronic database at data.worldbank.org, updated May 2014; UNESCO, </t>
    </r>
    <r>
      <rPr>
        <i/>
        <sz val="10"/>
        <rFont val="Arial"/>
        <family val="2"/>
      </rPr>
      <t>UNESCO Institute For Statistics</t>
    </r>
    <r>
      <rPr>
        <sz val="10"/>
        <rFont val="Arial"/>
        <family val="2"/>
      </rPr>
      <t>, electronic database at www.uis.unesco.org, updated May 2014.</t>
    </r>
  </si>
  <si>
    <t>Cubic Meters</t>
  </si>
  <si>
    <t>GRAPH: Renewable Water Resources Per Person in Iran, 1962-2012</t>
  </si>
  <si>
    <t>Note: Total Renewable Water Resources Per Person (Actual) is the total annual actual renewable water resources per inhabitant. This parameter is an indication of the pressure on the renewable water resources. Total Internal Renewable Water Resources Per Person is the long-term average annual flow of rivers and recharge of aquifers generated from endogenous precipitation per inhabitant. Double counting of surface water and groundwater resources is avoided by deducting the overlap from the sum of the surface water and groundwater resources.</t>
  </si>
  <si>
    <t>Traditional Methods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</si>
</sst>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43" formatCode="_(* #,##0.00_);_(* \(#,##0.00\);_(* &quot;-&quot;??_);_(@_)"/>
    <numFmt numFmtId="164" formatCode="0.0"/>
    <numFmt numFmtId="165" formatCode="#,##0.0"/>
    <numFmt numFmtId="166" formatCode="yyyy"/>
    <numFmt numFmtId="167" formatCode="General_)"/>
    <numFmt numFmtId="168" formatCode="#,##0.000"/>
    <numFmt numFmtId="169" formatCode="#,##0.00__;\-#,##0.00__;#,##0.00__;@__"/>
    <numFmt numFmtId="170" formatCode="mmmm\ d\,\ yyyy"/>
    <numFmt numFmtId="171" formatCode="_ * #,##0.00_ ;_ * \-#,##0.00_ ;_ * &quot;-&quot;??_ ;_ @_ "/>
    <numFmt numFmtId="172" formatCode="_-* #,##0\ _F_B_-;\-* #,##0\ _F_B_-;_-* &quot;-&quot;\ _F_B_-;_-@_-"/>
    <numFmt numFmtId="173" formatCode="_-* #,##0.00\ _F_B_-;\-* #,##0.00\ _F_B_-;_-* &quot;-&quot;??\ _F_B_-;_-@_-"/>
    <numFmt numFmtId="174" formatCode="_-* #,##0\ &quot;FB&quot;_-;\-* #,##0\ &quot;FB&quot;_-;_-* &quot;-&quot;\ &quot;FB&quot;_-;_-@_-"/>
    <numFmt numFmtId="175" formatCode="_-* #,##0.00\ &quot;FB&quot;_-;\-* #,##0.00\ &quot;FB&quot;_-;_-* &quot;-&quot;??\ &quot;FB&quot;_-;_-@_-"/>
    <numFmt numFmtId="176" formatCode="0.00_)"/>
  </numFmts>
  <fonts count="6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i/>
      <sz val="10"/>
      <name val="Arial"/>
      <family val="2"/>
    </font>
    <font>
      <sz val="10"/>
      <name val="Arial"/>
      <family val="2"/>
    </font>
    <font>
      <sz val="10"/>
      <color indexed="8"/>
      <name val="Verdana"/>
      <family val="2"/>
    </font>
    <font>
      <i/>
      <sz val="10"/>
      <color indexed="8"/>
      <name val="Verdana"/>
      <family val="2"/>
    </font>
    <font>
      <sz val="10"/>
      <color indexed="54"/>
      <name val="Verdana"/>
      <family val="2"/>
    </font>
    <font>
      <b/>
      <sz val="10"/>
      <color indexed="8"/>
      <name val="Verdana"/>
      <family val="2"/>
    </font>
    <font>
      <sz val="11"/>
      <color indexed="8"/>
      <name val="Arial"/>
      <family val="2"/>
    </font>
    <font>
      <b/>
      <sz val="13"/>
      <color indexed="9"/>
      <name val="Verdana"/>
      <family val="2"/>
    </font>
    <font>
      <sz val="10"/>
      <name val="Verdana"/>
      <family val="2"/>
    </font>
    <font>
      <u/>
      <sz val="10"/>
      <color indexed="12"/>
      <name val="Arial"/>
      <family val="2"/>
    </font>
    <font>
      <b/>
      <sz val="14"/>
      <name val="Verdana"/>
      <family val="2"/>
    </font>
    <font>
      <b/>
      <sz val="26"/>
      <color indexed="63"/>
      <name val="Verdana"/>
      <family val="2"/>
    </font>
    <font>
      <sz val="16"/>
      <name val="Verdana"/>
      <family val="2"/>
    </font>
    <font>
      <sz val="10"/>
      <name val="Arial"/>
      <family val="2"/>
    </font>
    <font>
      <u/>
      <sz val="10"/>
      <color theme="10"/>
      <name val="Arial"/>
      <family val="2"/>
    </font>
    <font>
      <sz val="8"/>
      <color theme="1"/>
      <name val="Calibri"/>
      <family val="2"/>
      <scheme val="minor"/>
    </font>
    <font>
      <b/>
      <sz val="10"/>
      <color theme="1"/>
      <name val="Arial"/>
      <family val="2"/>
    </font>
    <font>
      <sz val="10"/>
      <color theme="1"/>
      <name val="Arial"/>
      <family val="2"/>
    </font>
    <font>
      <sz val="8"/>
      <name val="Arial"/>
      <family val="2"/>
    </font>
    <font>
      <i/>
      <sz val="10"/>
      <color theme="1"/>
      <name val="Arial"/>
      <family val="2"/>
    </font>
    <font>
      <sz val="11"/>
      <color theme="1"/>
      <name val="Arial"/>
      <family val="2"/>
    </font>
    <font>
      <sz val="11"/>
      <color theme="0"/>
      <name val="Arial"/>
      <family val="2"/>
    </font>
    <font>
      <sz val="11"/>
      <color rgb="FF9C0006"/>
      <name val="Arial"/>
      <family val="2"/>
    </font>
    <font>
      <sz val="9"/>
      <color indexed="9"/>
      <name val="Times"/>
      <family val="1"/>
    </font>
    <font>
      <b/>
      <sz val="11"/>
      <color rgb="FFFA7D00"/>
      <name val="Arial"/>
      <family val="2"/>
    </font>
    <font>
      <b/>
      <sz val="11"/>
      <color theme="0"/>
      <name val="Arial"/>
      <family val="2"/>
    </font>
    <font>
      <sz val="9"/>
      <color indexed="8"/>
      <name val="Times"/>
      <family val="1"/>
    </font>
    <font>
      <sz val="9"/>
      <name val="Times"/>
      <family val="1"/>
    </font>
    <font>
      <sz val="8"/>
      <name val="Helvetica"/>
      <family val="2"/>
    </font>
    <font>
      <i/>
      <sz val="11"/>
      <color rgb="FF7F7F7F"/>
      <name val="Arial"/>
      <family val="2"/>
    </font>
    <font>
      <sz val="11"/>
      <color rgb="FF006100"/>
      <name val="Arial"/>
      <family val="2"/>
    </font>
    <font>
      <b/>
      <sz val="12"/>
      <name val="Arial"/>
      <family val="2"/>
    </font>
    <font>
      <b/>
      <sz val="15"/>
      <color theme="3"/>
      <name val="Arial"/>
      <family val="2"/>
    </font>
    <font>
      <b/>
      <sz val="13"/>
      <color theme="3"/>
      <name val="Arial"/>
      <family val="2"/>
    </font>
    <font>
      <b/>
      <sz val="11"/>
      <color theme="3"/>
      <name val="Arial"/>
      <family val="2"/>
    </font>
    <font>
      <b/>
      <sz val="10"/>
      <name val="Helv"/>
    </font>
    <font>
      <u/>
      <sz val="8"/>
      <color theme="10"/>
      <name val="Arial"/>
      <family val="2"/>
    </font>
    <font>
      <sz val="11"/>
      <color rgb="FF3F3F76"/>
      <name val="Arial"/>
      <family val="2"/>
    </font>
    <font>
      <sz val="11"/>
      <color rgb="FFFA7D00"/>
      <name val="Arial"/>
      <family val="2"/>
    </font>
    <font>
      <sz val="11"/>
      <color rgb="FF9C6500"/>
      <name val="Arial"/>
      <family val="2"/>
    </font>
    <font>
      <b/>
      <i/>
      <sz val="16"/>
      <name val="Helv"/>
    </font>
    <font>
      <sz val="11"/>
      <color indexed="8"/>
      <name val="Calibri"/>
      <family val="2"/>
    </font>
    <font>
      <sz val="10"/>
      <color indexed="8"/>
      <name val="Times"/>
      <family val="1"/>
    </font>
    <font>
      <sz val="9"/>
      <name val="Times New Roman"/>
      <family val="1"/>
    </font>
    <font>
      <sz val="12"/>
      <name val="Arial CE"/>
      <charset val="238"/>
    </font>
    <font>
      <b/>
      <sz val="11"/>
      <color rgb="FF3F3F3F"/>
      <name val="Arial"/>
      <family val="2"/>
    </font>
    <font>
      <sz val="10"/>
      <name val="Times"/>
      <family val="1"/>
    </font>
    <font>
      <sz val="10"/>
      <name val="Times New Roman"/>
      <family val="1"/>
    </font>
    <font>
      <sz val="8"/>
      <name val="Helv"/>
    </font>
    <font>
      <b/>
      <sz val="11"/>
      <color theme="1"/>
      <name val="Arial"/>
      <family val="2"/>
    </font>
    <font>
      <sz val="11"/>
      <color rgb="FFFF0000"/>
      <name val="Arial"/>
      <family val="2"/>
    </font>
    <font>
      <b/>
      <sz val="10"/>
      <color rgb="FF00B0F0"/>
      <name val="Arial"/>
      <family val="2"/>
    </font>
    <font>
      <sz val="8"/>
      <color rgb="FF000000"/>
      <name val="Verdana"/>
      <family val="2"/>
    </font>
  </fonts>
  <fills count="4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4"/>
        <bgColor indexed="64"/>
      </patternFill>
    </fill>
    <fill>
      <patternFill patternType="solid">
        <fgColor indexed="42"/>
        <bgColor indexed="64"/>
      </patternFill>
    </fill>
    <fill>
      <patternFill patternType="solid">
        <fgColor indexed="5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22"/>
        <bgColor indexed="9"/>
      </patternFill>
    </fill>
  </fills>
  <borders count="17">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s>
  <cellStyleXfs count="189">
    <xf numFmtId="0" fontId="0" fillId="0" borderId="0"/>
    <xf numFmtId="3" fontId="9" fillId="2" borderId="1">
      <alignment horizontal="right" vertical="center" indent="1"/>
    </xf>
    <xf numFmtId="3" fontId="10" fillId="2" borderId="1">
      <alignment horizontal="right" vertical="center" indent="1"/>
    </xf>
    <xf numFmtId="0" fontId="11" fillId="2" borderId="1">
      <alignment horizontal="left" vertical="center" indent="1"/>
    </xf>
    <xf numFmtId="0" fontId="12" fillId="3" borderId="1">
      <alignment horizontal="center" vertical="center"/>
    </xf>
    <xf numFmtId="3" fontId="9" fillId="2" borderId="1">
      <alignment horizontal="right" vertical="center" indent="1"/>
    </xf>
    <xf numFmtId="0" fontId="8" fillId="2" borderId="0"/>
    <xf numFmtId="3" fontId="10" fillId="2" borderId="1">
      <alignment horizontal="right" vertical="center" indent="1"/>
    </xf>
    <xf numFmtId="0" fontId="13" fillId="2" borderId="2"/>
    <xf numFmtId="0" fontId="14" fillId="4" borderId="1">
      <alignment horizontal="left" vertical="center" indent="1"/>
    </xf>
    <xf numFmtId="0" fontId="11" fillId="2" borderId="1">
      <alignment horizontal="left" vertical="center" indent="1"/>
    </xf>
    <xf numFmtId="43" fontId="8" fillId="0" borderId="0" applyFont="0" applyFill="0" applyBorder="0" applyAlignment="0" applyProtection="0"/>
    <xf numFmtId="43" fontId="5" fillId="0" borderId="0" applyFont="0" applyFill="0" applyBorder="0" applyAlignment="0" applyProtection="0"/>
    <xf numFmtId="164" fontId="15" fillId="5" borderId="3" applyAlignment="0">
      <alignment horizontal="center"/>
    </xf>
    <xf numFmtId="0" fontId="21" fillId="0" borderId="0" applyNumberFormat="0" applyFill="0" applyBorder="0" applyAlignment="0" applyProtection="0"/>
    <xf numFmtId="0" fontId="16" fillId="0" borderId="0" applyNumberFormat="0" applyFill="0" applyBorder="0" applyAlignment="0" applyProtection="0">
      <alignment vertical="top"/>
      <protection locked="0"/>
    </xf>
    <xf numFmtId="0" fontId="8" fillId="0" borderId="0"/>
    <xf numFmtId="0" fontId="5" fillId="0" borderId="0"/>
    <xf numFmtId="0" fontId="22" fillId="0" borderId="0"/>
    <xf numFmtId="0" fontId="4" fillId="0" borderId="0"/>
    <xf numFmtId="9" fontId="5" fillId="0" borderId="0" applyFont="0" applyFill="0" applyBorder="0" applyAlignment="0" applyProtection="0"/>
    <xf numFmtId="0" fontId="17" fillId="0" borderId="0" applyNumberFormat="0" applyBorder="0" applyAlignment="0">
      <alignment horizontal="left" vertical="center"/>
    </xf>
    <xf numFmtId="0" fontId="18" fillId="6" borderId="0">
      <alignment horizontal="left" vertical="center"/>
    </xf>
    <xf numFmtId="0" fontId="19" fillId="0" borderId="4">
      <alignment horizontal="left" vertical="center"/>
    </xf>
    <xf numFmtId="0" fontId="8" fillId="0" borderId="0"/>
    <xf numFmtId="166" fontId="5" fillId="0" borderId="0" applyFill="0" applyBorder="0" applyAlignment="0" applyProtection="0">
      <alignment wrapText="1"/>
    </xf>
    <xf numFmtId="0" fontId="3" fillId="0" borderId="0"/>
    <xf numFmtId="0" fontId="4" fillId="0" borderId="0"/>
    <xf numFmtId="0" fontId="4" fillId="0" borderId="0">
      <alignment wrapText="1"/>
    </xf>
    <xf numFmtId="0" fontId="2" fillId="0" borderId="0"/>
    <xf numFmtId="0" fontId="4" fillId="0" borderId="0"/>
    <xf numFmtId="0" fontId="25" fillId="0" borderId="0"/>
    <xf numFmtId="0" fontId="4" fillId="0" borderId="0"/>
    <xf numFmtId="0" fontId="4" fillId="0" borderId="0" applyNumberFormat="0" applyFill="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0" fontId="27" fillId="35"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36" borderId="0" applyNumberFormat="0" applyBorder="0" applyAlignment="0" applyProtection="0"/>
    <xf numFmtId="0" fontId="28" fillId="17"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9" borderId="0" applyNumberFormat="0" applyBorder="0" applyAlignment="0" applyProtection="0"/>
    <xf numFmtId="0" fontId="28" fillId="33" borderId="0" applyNumberFormat="0" applyBorder="0" applyAlignment="0" applyProtection="0"/>
    <xf numFmtId="0" fontId="28" fillId="37"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xf numFmtId="0" fontId="4" fillId="0" borderId="0" applyNumberFormat="0" applyFill="0" applyBorder="0" applyAlignment="0" applyProtection="0"/>
    <xf numFmtId="0" fontId="29" fillId="8" borderId="0" applyNumberFormat="0" applyBorder="0" applyAlignment="0" applyProtection="0"/>
    <xf numFmtId="167" fontId="30" fillId="0" borderId="0">
      <alignment vertical="top"/>
    </xf>
    <xf numFmtId="0" fontId="31" fillId="11" borderId="10" applyNumberFormat="0" applyAlignment="0" applyProtection="0"/>
    <xf numFmtId="0" fontId="32" fillId="12" borderId="13" applyNumberFormat="0" applyAlignment="0" applyProtection="0"/>
    <xf numFmtId="3" fontId="33" fillId="0" borderId="0" applyFill="0" applyBorder="0">
      <alignment horizontal="right" vertical="top"/>
    </xf>
    <xf numFmtId="165" fontId="34" fillId="0" borderId="0">
      <alignment horizontal="right" vertical="top"/>
    </xf>
    <xf numFmtId="168" fontId="33" fillId="0" borderId="0" applyFill="0" applyBorder="0">
      <alignment horizontal="right" vertical="top"/>
    </xf>
    <xf numFmtId="3" fontId="33" fillId="0" borderId="0" applyFill="0" applyBorder="0">
      <alignment horizontal="right" vertical="top"/>
    </xf>
    <xf numFmtId="165" fontId="30" fillId="0" borderId="0" applyFont="0" applyFill="0" applyBorder="0">
      <alignment horizontal="right" vertical="top"/>
    </xf>
    <xf numFmtId="169" fontId="33" fillId="0" borderId="0" applyFont="0" applyFill="0" applyBorder="0" applyAlignment="0" applyProtection="0">
      <alignment horizontal="right" vertical="top"/>
    </xf>
    <xf numFmtId="168" fontId="33" fillId="0" borderId="0">
      <alignment horizontal="right" vertical="top"/>
    </xf>
    <xf numFmtId="3" fontId="4" fillId="0" borderId="0" applyFill="0" applyBorder="0" applyAlignment="0" applyProtection="0"/>
    <xf numFmtId="0" fontId="4" fillId="0" borderId="0"/>
    <xf numFmtId="5" fontId="4" fillId="0" borderId="0" applyFill="0" applyBorder="0" applyAlignment="0" applyProtection="0"/>
    <xf numFmtId="170" fontId="4" fillId="0" borderId="0" applyFill="0" applyBorder="0" applyAlignment="0" applyProtection="0"/>
    <xf numFmtId="171" fontId="35" fillId="0" borderId="0" applyFont="0" applyFill="0" applyBorder="0" applyAlignment="0" applyProtection="0"/>
    <xf numFmtId="0" fontId="36" fillId="0" borderId="0" applyNumberFormat="0" applyFill="0" applyBorder="0" applyAlignment="0" applyProtection="0"/>
    <xf numFmtId="2" fontId="4" fillId="0" borderId="0" applyFill="0" applyBorder="0" applyAlignment="0" applyProtection="0"/>
    <xf numFmtId="0" fontId="37" fillId="7" borderId="0" applyNumberFormat="0" applyBorder="0" applyAlignment="0" applyProtection="0"/>
    <xf numFmtId="38" fontId="25" fillId="38" borderId="0" applyNumberFormat="0" applyBorder="0" applyAlignment="0" applyProtection="0"/>
    <xf numFmtId="0" fontId="38" fillId="0" borderId="16" applyNumberFormat="0" applyAlignment="0" applyProtection="0">
      <alignment horizontal="left" vertical="center"/>
    </xf>
    <xf numFmtId="0" fontId="38" fillId="0" borderId="5">
      <alignment horizontal="left" vertical="center"/>
    </xf>
    <xf numFmtId="0" fontId="39" fillId="0" borderId="7" applyNumberFormat="0" applyFill="0" applyAlignment="0" applyProtection="0"/>
    <xf numFmtId="0" fontId="40" fillId="0" borderId="8" applyNumberFormat="0" applyFill="0" applyAlignment="0" applyProtection="0"/>
    <xf numFmtId="0" fontId="41" fillId="0" borderId="9" applyNumberFormat="0" applyFill="0" applyAlignment="0" applyProtection="0"/>
    <xf numFmtId="0" fontId="41" fillId="0" borderId="0" applyNumberFormat="0" applyFill="0" applyBorder="0" applyAlignment="0" applyProtection="0"/>
    <xf numFmtId="0" fontId="42" fillId="39" borderId="0">
      <alignment horizontal="centerContinuous" wrapText="1"/>
    </xf>
    <xf numFmtId="0" fontId="43" fillId="0" borderId="0" applyNumberFormat="0" applyFill="0" applyBorder="0" applyAlignment="0" applyProtection="0">
      <alignment vertical="top"/>
      <protection locked="0"/>
    </xf>
    <xf numFmtId="10" fontId="25" fillId="2" borderId="1" applyNumberFormat="0" applyBorder="0" applyAlignment="0" applyProtection="0"/>
    <xf numFmtId="0" fontId="44" fillId="10" borderId="10" applyNumberFormat="0" applyAlignment="0" applyProtection="0"/>
    <xf numFmtId="0" fontId="45" fillId="0" borderId="12" applyNumberFormat="0" applyFill="0" applyAlignment="0" applyProtection="0"/>
    <xf numFmtId="172" fontId="4" fillId="0" borderId="0" applyFont="0" applyFill="0" applyBorder="0" applyAlignment="0" applyProtection="0"/>
    <xf numFmtId="173" fontId="4" fillId="0" borderId="0" applyFont="0" applyFill="0" applyBorder="0" applyAlignment="0" applyProtection="0"/>
    <xf numFmtId="174" fontId="4" fillId="0" borderId="0" applyFont="0" applyFill="0" applyBorder="0" applyAlignment="0" applyProtection="0"/>
    <xf numFmtId="175" fontId="4" fillId="0" borderId="0" applyFont="0" applyFill="0" applyBorder="0" applyAlignment="0" applyProtection="0"/>
    <xf numFmtId="0" fontId="46" fillId="9" borderId="0" applyNumberFormat="0" applyBorder="0" applyAlignment="0" applyProtection="0"/>
    <xf numFmtId="176" fontId="4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8"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 fontId="30" fillId="0" borderId="0">
      <alignment vertical="top" wrapText="1"/>
    </xf>
    <xf numFmtId="1" fontId="49" fillId="0" borderId="0" applyFill="0" applyBorder="0" applyProtection="0"/>
    <xf numFmtId="1" fontId="50" fillId="0" borderId="0" applyFont="0" applyFill="0" applyBorder="0" applyProtection="0">
      <alignment vertical="center"/>
    </xf>
    <xf numFmtId="1" fontId="34" fillId="0" borderId="0">
      <alignment horizontal="right" vertical="top"/>
    </xf>
    <xf numFmtId="167" fontId="34" fillId="0" borderId="0">
      <alignment horizontal="right" vertical="top"/>
    </xf>
    <xf numFmtId="0" fontId="4" fillId="0" borderId="0"/>
    <xf numFmtId="0" fontId="51" fillId="0" borderId="0"/>
    <xf numFmtId="1" fontId="33" fillId="0" borderId="0" applyNumberFormat="0" applyFill="0" applyBorder="0">
      <alignment vertical="top"/>
    </xf>
    <xf numFmtId="0" fontId="27" fillId="13" borderId="14" applyNumberFormat="0" applyFont="0" applyAlignment="0" applyProtection="0"/>
    <xf numFmtId="0" fontId="52" fillId="11" borderId="11" applyNumberFormat="0" applyAlignment="0" applyProtection="0"/>
    <xf numFmtId="10" fontId="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53" fillId="0" borderId="0" applyFont="0" applyFill="0" applyBorder="0" applyAlignment="0" applyProtection="0"/>
    <xf numFmtId="9" fontId="24" fillId="0" borderId="0" applyFont="0" applyFill="0" applyBorder="0" applyAlignment="0" applyProtection="0"/>
    <xf numFmtId="167" fontId="54" fillId="0" borderId="0" applyNumberFormat="0" applyBorder="0" applyAlignment="0"/>
    <xf numFmtId="167" fontId="54" fillId="0" borderId="0" applyNumberFormat="0" applyBorder="0" applyAlignment="0"/>
    <xf numFmtId="0" fontId="55" fillId="0" borderId="0">
      <alignment horizontal="left"/>
    </xf>
    <xf numFmtId="49" fontId="33" fillId="0" borderId="0" applyFill="0" applyBorder="0" applyAlignment="0" applyProtection="0">
      <alignment vertical="top"/>
    </xf>
    <xf numFmtId="0" fontId="56" fillId="0" borderId="15" applyNumberFormat="0" applyFill="0" applyAlignment="0" applyProtection="0"/>
    <xf numFmtId="0" fontId="57" fillId="0" borderId="0" applyNumberFormat="0" applyFill="0" applyBorder="0" applyAlignment="0" applyProtection="0"/>
    <xf numFmtId="1" fontId="53" fillId="0" borderId="0">
      <alignment vertical="top" wrapText="1"/>
    </xf>
    <xf numFmtId="0" fontId="4" fillId="0" borderId="0"/>
    <xf numFmtId="0" fontId="1" fillId="0" borderId="0"/>
    <xf numFmtId="43" fontId="24" fillId="0" borderId="0" applyFont="0" applyFill="0" applyBorder="0" applyAlignment="0" applyProtection="0"/>
  </cellStyleXfs>
  <cellXfs count="169">
    <xf numFmtId="0" fontId="0" fillId="0" borderId="0" xfId="0"/>
    <xf numFmtId="0" fontId="8" fillId="0" borderId="0" xfId="16"/>
    <xf numFmtId="0" fontId="8" fillId="0" borderId="0" xfId="16" applyAlignment="1">
      <alignment horizontal="left"/>
    </xf>
    <xf numFmtId="0" fontId="8" fillId="0" borderId="4" xfId="16" applyBorder="1" applyAlignment="1">
      <alignment horizontal="left"/>
    </xf>
    <xf numFmtId="164" fontId="8" fillId="0" borderId="0" xfId="16" applyNumberFormat="1"/>
    <xf numFmtId="0" fontId="8" fillId="0" borderId="0" xfId="16" applyBorder="1" applyAlignment="1">
      <alignment horizontal="left"/>
    </xf>
    <xf numFmtId="0" fontId="8" fillId="0" borderId="0" xfId="16" applyAlignment="1"/>
    <xf numFmtId="4" fontId="8" fillId="0" borderId="0" xfId="16" applyNumberFormat="1"/>
    <xf numFmtId="0" fontId="8" fillId="0" borderId="4" xfId="16" applyBorder="1" applyAlignment="1">
      <alignment horizontal="right"/>
    </xf>
    <xf numFmtId="0" fontId="20" fillId="0" borderId="4" xfId="16" applyFont="1" applyBorder="1" applyAlignment="1">
      <alignment horizontal="right"/>
    </xf>
    <xf numFmtId="0" fontId="8" fillId="0" borderId="0" xfId="16" applyAlignment="1">
      <alignment wrapText="1"/>
    </xf>
    <xf numFmtId="0" fontId="6" fillId="0" borderId="0" xfId="16" applyFont="1" applyAlignment="1"/>
    <xf numFmtId="0" fontId="6" fillId="0" borderId="0" xfId="16" applyFont="1" applyFill="1" applyAlignment="1"/>
    <xf numFmtId="164" fontId="8" fillId="0" borderId="0" xfId="16" applyNumberFormat="1" applyBorder="1"/>
    <xf numFmtId="3" fontId="8" fillId="0" borderId="0" xfId="16" applyNumberFormat="1" applyBorder="1"/>
    <xf numFmtId="4" fontId="8" fillId="0" borderId="0" xfId="16" applyNumberFormat="1" applyBorder="1"/>
    <xf numFmtId="0" fontId="21" fillId="0" borderId="0" xfId="14"/>
    <xf numFmtId="0" fontId="8" fillId="0" borderId="0" xfId="16" applyFill="1"/>
    <xf numFmtId="0" fontId="8" fillId="0" borderId="5" xfId="16" applyFill="1" applyBorder="1" applyAlignment="1">
      <alignment horizontal="right"/>
    </xf>
    <xf numFmtId="0" fontId="8" fillId="0" borderId="0" xfId="16" applyFill="1" applyAlignment="1">
      <alignment horizontal="left"/>
    </xf>
    <xf numFmtId="165" fontId="8" fillId="0" borderId="0" xfId="16" applyNumberFormat="1" applyFill="1"/>
    <xf numFmtId="0" fontId="8" fillId="0" borderId="4" xfId="16" applyFill="1" applyBorder="1" applyAlignment="1">
      <alignment horizontal="left"/>
    </xf>
    <xf numFmtId="165" fontId="8" fillId="0" borderId="0" xfId="16" applyNumberFormat="1"/>
    <xf numFmtId="165" fontId="8" fillId="0" borderId="4" xfId="16" applyNumberFormat="1" applyBorder="1"/>
    <xf numFmtId="1" fontId="0" fillId="0" borderId="0" xfId="0" applyNumberFormat="1"/>
    <xf numFmtId="1" fontId="0" fillId="0" borderId="4" xfId="0" applyNumberFormat="1" applyBorder="1"/>
    <xf numFmtId="0" fontId="8" fillId="0" borderId="5" xfId="16" applyFill="1" applyBorder="1"/>
    <xf numFmtId="0" fontId="20" fillId="0" borderId="0" xfId="16" applyFont="1" applyBorder="1" applyAlignment="1">
      <alignment horizontal="right"/>
    </xf>
    <xf numFmtId="0" fontId="23" fillId="0" borderId="0" xfId="0" applyFont="1"/>
    <xf numFmtId="0" fontId="0" fillId="0" borderId="0" xfId="0" applyAlignment="1">
      <alignment horizontal="right"/>
    </xf>
    <xf numFmtId="0" fontId="0" fillId="0" borderId="4" xfId="0" applyBorder="1"/>
    <xf numFmtId="0" fontId="0" fillId="0" borderId="0" xfId="0" applyFill="1"/>
    <xf numFmtId="0" fontId="4" fillId="0" borderId="0" xfId="19" applyFont="1" applyFill="1" applyAlignment="1">
      <alignment wrapText="1"/>
    </xf>
    <xf numFmtId="164" fontId="8" fillId="0" borderId="4" xfId="16" applyNumberFormat="1" applyBorder="1"/>
    <xf numFmtId="164" fontId="0" fillId="0" borderId="0" xfId="0" applyNumberFormat="1" applyAlignment="1">
      <alignment horizontal="right"/>
    </xf>
    <xf numFmtId="164" fontId="23" fillId="0" borderId="4" xfId="0" applyNumberFormat="1" applyFont="1" applyBorder="1" applyAlignment="1">
      <alignment horizontal="right"/>
    </xf>
    <xf numFmtId="0" fontId="0" fillId="0" borderId="0" xfId="0" applyFont="1"/>
    <xf numFmtId="2" fontId="0" fillId="0" borderId="0" xfId="0" applyNumberFormat="1" applyFont="1"/>
    <xf numFmtId="2" fontId="23" fillId="0" borderId="0" xfId="0" applyNumberFormat="1" applyFont="1"/>
    <xf numFmtId="0" fontId="0" fillId="0" borderId="4" xfId="0" applyFont="1" applyBorder="1"/>
    <xf numFmtId="165" fontId="8" fillId="0" borderId="4" xfId="16" applyNumberFormat="1" applyFill="1" applyBorder="1"/>
    <xf numFmtId="0" fontId="0" fillId="0" borderId="0" xfId="0" applyFont="1" applyAlignment="1">
      <alignment horizontal="left"/>
    </xf>
    <xf numFmtId="0" fontId="8" fillId="0" borderId="0" xfId="16" applyAlignment="1">
      <alignment horizontal="left" vertical="top" wrapText="1"/>
    </xf>
    <xf numFmtId="0" fontId="0" fillId="0" borderId="0" xfId="0" applyFont="1" applyAlignment="1">
      <alignment wrapText="1"/>
    </xf>
    <xf numFmtId="0" fontId="23" fillId="0" borderId="0" xfId="0" applyFont="1" applyAlignment="1"/>
    <xf numFmtId="0" fontId="4" fillId="0" borderId="0" xfId="16" applyFont="1" applyAlignment="1">
      <alignment horizontal="left" wrapText="1"/>
    </xf>
    <xf numFmtId="0" fontId="0" fillId="0" borderId="0" xfId="0" applyFont="1" applyAlignment="1">
      <alignment horizontal="left" vertical="top" wrapText="1"/>
    </xf>
    <xf numFmtId="3" fontId="0" fillId="0" borderId="0" xfId="0" applyNumberFormat="1" applyFont="1"/>
    <xf numFmtId="3" fontId="0" fillId="0" borderId="4" xfId="0" applyNumberFormat="1" applyFont="1" applyBorder="1"/>
    <xf numFmtId="3" fontId="0" fillId="0" borderId="4" xfId="0" applyNumberFormat="1" applyFont="1" applyBorder="1" applyAlignment="1">
      <alignment horizontal="right" wrapText="1"/>
    </xf>
    <xf numFmtId="0" fontId="0" fillId="0" borderId="0" xfId="0" applyBorder="1"/>
    <xf numFmtId="0" fontId="24" fillId="0" borderId="0" xfId="0" applyFont="1" applyAlignment="1">
      <alignment vertical="top" wrapText="1"/>
    </xf>
    <xf numFmtId="0" fontId="4" fillId="0" borderId="0" xfId="0" applyFont="1"/>
    <xf numFmtId="0" fontId="4" fillId="0" borderId="0" xfId="0" applyFont="1" applyAlignment="1">
      <alignment vertical="top" wrapText="1"/>
    </xf>
    <xf numFmtId="0" fontId="0" fillId="0" borderId="0" xfId="0" applyAlignment="1"/>
    <xf numFmtId="1" fontId="24" fillId="0" borderId="4" xfId="26" applyNumberFormat="1" applyFont="1" applyBorder="1"/>
    <xf numFmtId="1" fontId="24" fillId="0" borderId="0" xfId="26" applyNumberFormat="1" applyFont="1" applyBorder="1"/>
    <xf numFmtId="1" fontId="24" fillId="0" borderId="4" xfId="26" applyNumberFormat="1" applyFont="1" applyBorder="1" applyAlignment="1">
      <alignment horizontal="right"/>
    </xf>
    <xf numFmtId="1" fontId="24" fillId="0" borderId="0" xfId="26" applyNumberFormat="1" applyFont="1" applyBorder="1" applyAlignment="1">
      <alignment horizontal="right"/>
    </xf>
    <xf numFmtId="1" fontId="24" fillId="0" borderId="0" xfId="26" applyNumberFormat="1" applyFont="1"/>
    <xf numFmtId="0" fontId="24" fillId="0" borderId="0" xfId="26" applyFont="1" applyBorder="1" applyAlignment="1">
      <alignment horizontal="left"/>
    </xf>
    <xf numFmtId="1" fontId="24" fillId="0" borderId="0" xfId="26" applyNumberFormat="1" applyFont="1" applyAlignment="1">
      <alignment horizontal="right"/>
    </xf>
    <xf numFmtId="1" fontId="24" fillId="0" borderId="4" xfId="29" applyNumberFormat="1" applyFont="1" applyBorder="1" applyAlignment="1">
      <alignment horizontal="right"/>
    </xf>
    <xf numFmtId="1" fontId="24" fillId="0" borderId="0" xfId="29" applyNumberFormat="1" applyFont="1" applyBorder="1" applyAlignment="1">
      <alignment horizontal="right"/>
    </xf>
    <xf numFmtId="0" fontId="0" fillId="0" borderId="0" xfId="0" applyAlignment="1">
      <alignment horizontal="left" wrapText="1"/>
    </xf>
    <xf numFmtId="0" fontId="0" fillId="0" borderId="0" xfId="0" applyFont="1" applyAlignment="1">
      <alignment horizontal="right"/>
    </xf>
    <xf numFmtId="0" fontId="4" fillId="0" borderId="0" xfId="16" applyFont="1" applyAlignment="1">
      <alignment vertical="top" wrapText="1"/>
    </xf>
    <xf numFmtId="0" fontId="0" fillId="0" borderId="0" xfId="0" applyAlignment="1">
      <alignment horizontal="left" vertical="top" wrapText="1"/>
    </xf>
    <xf numFmtId="3" fontId="0" fillId="0" borderId="0" xfId="0" applyNumberFormat="1"/>
    <xf numFmtId="0" fontId="23" fillId="0" borderId="4" xfId="0" applyFont="1" applyFill="1" applyBorder="1" applyAlignment="1">
      <alignment wrapText="1"/>
    </xf>
    <xf numFmtId="164" fontId="23" fillId="0" borderId="0" xfId="0" applyNumberFormat="1" applyFont="1" applyBorder="1"/>
    <xf numFmtId="0" fontId="23" fillId="0" borderId="0" xfId="0" applyFont="1" applyFill="1" applyBorder="1" applyAlignment="1">
      <alignment wrapText="1"/>
    </xf>
    <xf numFmtId="0" fontId="4" fillId="0" borderId="0" xfId="27"/>
    <xf numFmtId="0" fontId="0" fillId="0" borderId="0" xfId="0" applyFill="1" applyBorder="1" applyAlignment="1">
      <alignment wrapText="1"/>
    </xf>
    <xf numFmtId="164" fontId="4" fillId="0" borderId="0" xfId="31" applyNumberFormat="1" applyFont="1" applyFill="1" applyBorder="1" applyAlignment="1">
      <alignment vertical="center"/>
    </xf>
    <xf numFmtId="0" fontId="23" fillId="0" borderId="0" xfId="0" applyFont="1" applyAlignment="1">
      <alignment wrapText="1"/>
    </xf>
    <xf numFmtId="3" fontId="0" fillId="0" borderId="0" xfId="0" applyNumberFormat="1" applyBorder="1" applyAlignment="1">
      <alignment horizontal="right" wrapText="1"/>
    </xf>
    <xf numFmtId="3" fontId="0" fillId="0" borderId="4" xfId="0" applyNumberFormat="1" applyBorder="1" applyAlignment="1">
      <alignment horizontal="right" wrapText="1"/>
    </xf>
    <xf numFmtId="164" fontId="23" fillId="0" borderId="0" xfId="0" applyNumberFormat="1" applyFont="1"/>
    <xf numFmtId="164" fontId="0" fillId="0" borderId="4" xfId="0" applyNumberFormat="1" applyFont="1" applyBorder="1"/>
    <xf numFmtId="0" fontId="0" fillId="0" borderId="4" xfId="0" applyFont="1" applyBorder="1" applyAlignment="1">
      <alignment horizontal="right"/>
    </xf>
    <xf numFmtId="164" fontId="0" fillId="0" borderId="0" xfId="0" applyNumberFormat="1" applyFont="1"/>
    <xf numFmtId="0" fontId="24" fillId="0" borderId="0" xfId="26" applyNumberFormat="1" applyFont="1" applyBorder="1" applyAlignment="1">
      <alignment horizontal="left"/>
    </xf>
    <xf numFmtId="0" fontId="24" fillId="0" borderId="4" xfId="26" applyNumberFormat="1" applyFont="1" applyBorder="1" applyAlignment="1">
      <alignment horizontal="left"/>
    </xf>
    <xf numFmtId="0" fontId="6" fillId="0" borderId="0" xfId="163" applyFont="1" applyAlignment="1"/>
    <xf numFmtId="0" fontId="4" fillId="0" borderId="0" xfId="163" applyFont="1"/>
    <xf numFmtId="0" fontId="4" fillId="0" borderId="0" xfId="163" applyFont="1" applyBorder="1" applyAlignment="1">
      <alignment wrapText="1"/>
    </xf>
    <xf numFmtId="0" fontId="4" fillId="0" borderId="4" xfId="163" applyFont="1" applyBorder="1" applyAlignment="1">
      <alignment wrapText="1"/>
    </xf>
    <xf numFmtId="0" fontId="4" fillId="0" borderId="0" xfId="163" applyFont="1" applyBorder="1" applyAlignment="1">
      <alignment horizontal="right" wrapText="1"/>
    </xf>
    <xf numFmtId="0" fontId="4" fillId="0" borderId="6" xfId="163" applyFont="1" applyBorder="1" applyAlignment="1">
      <alignment horizontal="right" vertical="top" wrapText="1"/>
    </xf>
    <xf numFmtId="0" fontId="4" fillId="0" borderId="0" xfId="163" applyFont="1" applyAlignment="1">
      <alignment wrapText="1"/>
    </xf>
    <xf numFmtId="0" fontId="4" fillId="0" borderId="0" xfId="163" applyFont="1" applyAlignment="1">
      <alignment horizontal="right" wrapText="1"/>
    </xf>
    <xf numFmtId="164" fontId="4" fillId="0" borderId="0" xfId="163" applyNumberFormat="1" applyFont="1" applyAlignment="1">
      <alignment horizontal="right" wrapText="1"/>
    </xf>
    <xf numFmtId="164" fontId="4" fillId="0" borderId="0" xfId="163" applyNumberFormat="1" applyFont="1" applyFill="1" applyAlignment="1">
      <alignment horizontal="right" wrapText="1"/>
    </xf>
    <xf numFmtId="164" fontId="4" fillId="0" borderId="4" xfId="163" applyNumberFormat="1" applyFont="1" applyFill="1" applyBorder="1" applyAlignment="1">
      <alignment horizontal="right" wrapText="1"/>
    </xf>
    <xf numFmtId="164" fontId="4" fillId="0" borderId="4" xfId="163" applyNumberFormat="1" applyFont="1" applyBorder="1" applyAlignment="1">
      <alignment horizontal="right" wrapText="1"/>
    </xf>
    <xf numFmtId="0" fontId="4" fillId="0" borderId="0" xfId="27" applyAlignment="1">
      <alignment vertical="top" wrapText="1"/>
    </xf>
    <xf numFmtId="0" fontId="1" fillId="0" borderId="0" xfId="187" applyAlignment="1">
      <alignment vertical="top"/>
    </xf>
    <xf numFmtId="0" fontId="23" fillId="0" borderId="0" xfId="0" applyFont="1" applyBorder="1"/>
    <xf numFmtId="0" fontId="4" fillId="0" borderId="0" xfId="163" applyFont="1" applyBorder="1" applyAlignment="1">
      <alignment horizontal="right" vertical="top" wrapText="1"/>
    </xf>
    <xf numFmtId="0" fontId="8" fillId="0" borderId="0" xfId="16" applyFill="1" applyBorder="1"/>
    <xf numFmtId="0" fontId="4" fillId="0" borderId="6" xfId="16" applyFont="1" applyBorder="1" applyAlignment="1">
      <alignment horizontal="right"/>
    </xf>
    <xf numFmtId="0" fontId="4" fillId="0" borderId="0" xfId="96" applyFont="1" applyAlignment="1">
      <alignment horizontal="right"/>
    </xf>
    <xf numFmtId="0" fontId="58" fillId="0" borderId="0" xfId="163" applyFont="1" applyAlignment="1">
      <alignment horizontal="right"/>
    </xf>
    <xf numFmtId="0" fontId="4" fillId="0" borderId="0" xfId="163" applyFont="1" applyBorder="1" applyAlignment="1">
      <alignment horizontal="right"/>
    </xf>
    <xf numFmtId="0" fontId="4" fillId="0" borderId="0" xfId="163" applyFont="1" applyAlignment="1">
      <alignment horizontal="right"/>
    </xf>
    <xf numFmtId="0" fontId="4" fillId="0" borderId="0" xfId="27" applyAlignment="1">
      <alignment horizontal="right" vertical="top" wrapText="1"/>
    </xf>
    <xf numFmtId="0" fontId="1" fillId="0" borderId="0" xfId="187" applyAlignment="1">
      <alignment horizontal="right" vertical="top"/>
    </xf>
    <xf numFmtId="0" fontId="0" fillId="0" borderId="4" xfId="26" applyFont="1" applyBorder="1" applyAlignment="1">
      <alignment horizontal="right" vertical="top" wrapText="1"/>
    </xf>
    <xf numFmtId="0" fontId="0" fillId="0" borderId="4" xfId="0" applyBorder="1" applyAlignment="1">
      <alignment horizontal="right" vertical="top" wrapText="1"/>
    </xf>
    <xf numFmtId="0" fontId="0" fillId="0" borderId="0" xfId="0" applyFill="1" applyBorder="1" applyAlignment="1">
      <alignment horizontal="right" vertical="top" wrapText="1"/>
    </xf>
    <xf numFmtId="0" fontId="0" fillId="0" borderId="4" xfId="0" applyFill="1" applyBorder="1" applyAlignment="1">
      <alignment horizontal="right" vertical="top" wrapText="1"/>
    </xf>
    <xf numFmtId="0" fontId="0" fillId="0" borderId="0" xfId="26" applyFont="1" applyBorder="1" applyAlignment="1">
      <alignment horizontal="right" vertical="top" wrapText="1"/>
    </xf>
    <xf numFmtId="0" fontId="0" fillId="0" borderId="0" xfId="0" applyBorder="1" applyAlignment="1">
      <alignment horizontal="right" vertical="top" wrapText="1"/>
    </xf>
    <xf numFmtId="0" fontId="4" fillId="0" borderId="0" xfId="27" applyAlignment="1"/>
    <xf numFmtId="0" fontId="6" fillId="0" borderId="0" xfId="27" applyFont="1" applyAlignment="1">
      <alignment horizontal="left"/>
    </xf>
    <xf numFmtId="0" fontId="4" fillId="0" borderId="0" xfId="27" applyAlignment="1">
      <alignment horizontal="left"/>
    </xf>
    <xf numFmtId="0" fontId="4" fillId="0" borderId="4" xfId="27" applyBorder="1" applyAlignment="1">
      <alignment horizontal="left"/>
    </xf>
    <xf numFmtId="0" fontId="4" fillId="0" borderId="0" xfId="27" applyFont="1" applyAlignment="1">
      <alignment horizontal="right"/>
    </xf>
    <xf numFmtId="1" fontId="4" fillId="0" borderId="0" xfId="27" applyNumberFormat="1"/>
    <xf numFmtId="0" fontId="4" fillId="0" borderId="0" xfId="27" applyBorder="1" applyAlignment="1">
      <alignment horizontal="left"/>
    </xf>
    <xf numFmtId="0" fontId="4" fillId="0" borderId="0" xfId="27" applyBorder="1"/>
    <xf numFmtId="1" fontId="4" fillId="0" borderId="4" xfId="27" applyNumberFormat="1" applyBorder="1"/>
    <xf numFmtId="0" fontId="4" fillId="0" borderId="0" xfId="27" applyFont="1" applyBorder="1" applyAlignment="1">
      <alignment vertical="top" wrapText="1"/>
    </xf>
    <xf numFmtId="0" fontId="4" fillId="0" borderId="0" xfId="27" applyAlignment="1">
      <alignment horizontal="left" vertical="top" wrapText="1"/>
    </xf>
    <xf numFmtId="0" fontId="4" fillId="0" borderId="5" xfId="27" applyBorder="1" applyAlignment="1">
      <alignment horizontal="left"/>
    </xf>
    <xf numFmtId="0" fontId="4" fillId="0" borderId="5" xfId="27" applyBorder="1" applyAlignment="1">
      <alignment horizontal="right"/>
    </xf>
    <xf numFmtId="164" fontId="4" fillId="0" borderId="0" xfId="163" applyNumberFormat="1" applyFont="1" applyBorder="1" applyAlignment="1">
      <alignment horizontal="right" wrapText="1"/>
    </xf>
    <xf numFmtId="0" fontId="23" fillId="0" borderId="0" xfId="0" applyFont="1" applyAlignment="1">
      <alignment horizontal="left"/>
    </xf>
    <xf numFmtId="0" fontId="0" fillId="0" borderId="4" xfId="0" applyFont="1" applyBorder="1" applyAlignment="1">
      <alignment horizontal="left"/>
    </xf>
    <xf numFmtId="0" fontId="0" fillId="0" borderId="4" xfId="0" applyBorder="1" applyAlignment="1">
      <alignment vertical="top"/>
    </xf>
    <xf numFmtId="1" fontId="0" fillId="0" borderId="0" xfId="0" applyNumberFormat="1" applyBorder="1"/>
    <xf numFmtId="1" fontId="24" fillId="0" borderId="0" xfId="26" applyNumberFormat="1" applyFont="1" applyFill="1"/>
    <xf numFmtId="164" fontId="23" fillId="0" borderId="0" xfId="0" applyNumberFormat="1" applyFont="1" applyBorder="1" applyAlignment="1">
      <alignment horizontal="right"/>
    </xf>
    <xf numFmtId="0" fontId="0" fillId="0" borderId="0" xfId="0" applyAlignment="1">
      <alignment horizontal="left" indent="2"/>
    </xf>
    <xf numFmtId="0" fontId="4" fillId="0" borderId="0" xfId="27" applyAlignment="1">
      <alignment horizontal="left" indent="2"/>
    </xf>
    <xf numFmtId="0" fontId="59" fillId="0" borderId="0" xfId="0" applyFont="1" applyAlignment="1">
      <alignment vertical="top" wrapText="1"/>
    </xf>
    <xf numFmtId="37" fontId="0" fillId="0" borderId="0" xfId="188" applyNumberFormat="1" applyFont="1" applyAlignment="1">
      <alignment horizontal="right"/>
    </xf>
    <xf numFmtId="3" fontId="0" fillId="0" borderId="0" xfId="188" applyNumberFormat="1" applyFont="1" applyAlignment="1">
      <alignment horizontal="right" vertical="top"/>
    </xf>
    <xf numFmtId="0" fontId="4" fillId="0" borderId="0" xfId="26" applyFont="1" applyAlignment="1">
      <alignment horizontal="left" vertical="top" wrapText="1"/>
    </xf>
    <xf numFmtId="3" fontId="0" fillId="0" borderId="0" xfId="0" applyNumberFormat="1" applyFont="1" applyAlignment="1">
      <alignment horizontal="right"/>
    </xf>
    <xf numFmtId="3" fontId="0" fillId="0" borderId="4" xfId="0" applyNumberFormat="1" applyFont="1" applyBorder="1" applyAlignment="1">
      <alignment horizontal="right"/>
    </xf>
    <xf numFmtId="0" fontId="0" fillId="0" borderId="0" xfId="0" applyAlignment="1">
      <alignment horizontal="center"/>
    </xf>
    <xf numFmtId="0" fontId="6" fillId="0" borderId="0" xfId="17" applyFont="1" applyFill="1"/>
    <xf numFmtId="0" fontId="21" fillId="0" borderId="0" xfId="14" applyFill="1"/>
    <xf numFmtId="0" fontId="0" fillId="0" borderId="0" xfId="0" applyFont="1" applyFill="1"/>
    <xf numFmtId="0" fontId="21" fillId="0" borderId="0" xfId="14" applyFill="1" applyAlignment="1"/>
    <xf numFmtId="0" fontId="4" fillId="0" borderId="0" xfId="14" applyFont="1" applyFill="1" applyAlignment="1"/>
    <xf numFmtId="0" fontId="0" fillId="0" borderId="0" xfId="0" applyFill="1" applyBorder="1"/>
    <xf numFmtId="0" fontId="0" fillId="0" borderId="0" xfId="0" applyFill="1" applyAlignment="1">
      <alignment horizontal="left" vertical="top" wrapText="1"/>
    </xf>
    <xf numFmtId="0" fontId="0" fillId="0" borderId="0" xfId="0" applyFill="1" applyAlignment="1">
      <alignment horizontal="left"/>
    </xf>
    <xf numFmtId="0" fontId="24" fillId="0" borderId="0" xfId="0" applyFont="1"/>
    <xf numFmtId="0" fontId="4" fillId="0" borderId="0" xfId="16" applyFont="1" applyAlignment="1">
      <alignment horizontal="left" vertical="top" wrapText="1"/>
    </xf>
    <xf numFmtId="0" fontId="4" fillId="0" borderId="6" xfId="16" applyFont="1" applyBorder="1" applyAlignment="1">
      <alignment horizontal="center"/>
    </xf>
    <xf numFmtId="0" fontId="8" fillId="0" borderId="4" xfId="16" applyFill="1" applyBorder="1" applyAlignment="1">
      <alignment horizontal="center"/>
    </xf>
    <xf numFmtId="0" fontId="4" fillId="0" borderId="0" xfId="16" applyFont="1" applyBorder="1" applyAlignment="1">
      <alignment horizontal="left" vertical="top" wrapText="1"/>
    </xf>
    <xf numFmtId="0" fontId="4" fillId="0" borderId="6" xfId="16" applyFont="1" applyFill="1" applyBorder="1" applyAlignment="1">
      <alignment horizontal="center"/>
    </xf>
    <xf numFmtId="0" fontId="4" fillId="0" borderId="4" xfId="27" applyBorder="1" applyAlignment="1">
      <alignment horizontal="center"/>
    </xf>
    <xf numFmtId="0" fontId="4" fillId="0" borderId="0" xfId="163" applyFont="1" applyAlignment="1">
      <alignment horizontal="left" vertical="top" wrapText="1"/>
    </xf>
    <xf numFmtId="0" fontId="4" fillId="0" borderId="0" xfId="163" applyFont="1" applyAlignment="1">
      <alignment horizontal="left" wrapText="1"/>
    </xf>
    <xf numFmtId="0" fontId="4" fillId="0" borderId="6" xfId="163" applyFont="1" applyBorder="1" applyAlignment="1">
      <alignment horizontal="center" vertical="top" wrapText="1"/>
    </xf>
    <xf numFmtId="0" fontId="0" fillId="0" borderId="6" xfId="26" applyFont="1" applyBorder="1" applyAlignment="1">
      <alignment horizontal="center" vertical="top" wrapText="1"/>
    </xf>
    <xf numFmtId="0" fontId="4" fillId="0" borderId="0" xfId="27" applyFont="1" applyAlignment="1">
      <alignment horizontal="left" vertical="top" wrapText="1"/>
    </xf>
    <xf numFmtId="0" fontId="4" fillId="0" borderId="0" xfId="26" applyFont="1" applyAlignment="1">
      <alignment horizontal="left" vertical="top" wrapText="1"/>
    </xf>
    <xf numFmtId="0" fontId="0" fillId="0" borderId="5" xfId="0" applyBorder="1" applyAlignment="1">
      <alignment horizontal="center"/>
    </xf>
    <xf numFmtId="0" fontId="0" fillId="0" borderId="0" xfId="0" applyAlignment="1">
      <alignment horizontal="left" vertical="top" wrapText="1"/>
    </xf>
    <xf numFmtId="3" fontId="0" fillId="0" borderId="6" xfId="0" applyNumberFormat="1" applyFont="1" applyBorder="1" applyAlignment="1">
      <alignment horizontal="center" vertical="top" wrapText="1"/>
    </xf>
    <xf numFmtId="0" fontId="7" fillId="0" borderId="0" xfId="19" applyFont="1" applyFill="1" applyAlignment="1">
      <alignment horizontal="left" vertical="center" wrapText="1"/>
    </xf>
    <xf numFmtId="0" fontId="4" fillId="0" borderId="0" xfId="0" applyFont="1" applyAlignment="1">
      <alignment horizontal="left" vertical="top" wrapText="1"/>
    </xf>
  </cellXfs>
  <cellStyles count="189">
    <cellStyle name="1" xfId="33"/>
    <cellStyle name="20% - Accent1 2" xfId="34"/>
    <cellStyle name="20% - Accent2 2" xfId="35"/>
    <cellStyle name="20% - Accent3 2" xfId="36"/>
    <cellStyle name="20% - Accent4 2" xfId="37"/>
    <cellStyle name="20% - Accent5 2" xfId="38"/>
    <cellStyle name="20% - Accent6 2" xfId="39"/>
    <cellStyle name="40% - Accent1 2" xfId="40"/>
    <cellStyle name="40% - Accent2 2" xfId="41"/>
    <cellStyle name="40% - Accent3 2" xfId="42"/>
    <cellStyle name="40% - Accent4 2" xfId="43"/>
    <cellStyle name="40% - Accent5 2" xfId="44"/>
    <cellStyle name="40% - Accent6 2" xfId="45"/>
    <cellStyle name="60% - Accent1 2" xfId="46"/>
    <cellStyle name="60% - Accent2 2" xfId="47"/>
    <cellStyle name="60% - Accent3 2" xfId="48"/>
    <cellStyle name="60% - Accent4 2" xfId="49"/>
    <cellStyle name="60% - Accent5 2" xfId="50"/>
    <cellStyle name="60% - Accent6 2" xfId="51"/>
    <cellStyle name="Accent1 2" xfId="52"/>
    <cellStyle name="Accent2 2" xfId="53"/>
    <cellStyle name="Accent3 2" xfId="54"/>
    <cellStyle name="Accent4 2" xfId="55"/>
    <cellStyle name="Accent5 2" xfId="56"/>
    <cellStyle name="Accent6 2" xfId="57"/>
    <cellStyle name="ANCLAS,REZONES Y SUS PARTES,DE FUNDICION,DE HIERRO O DE ACERO" xfId="58"/>
    <cellStyle name="Bad 2" xfId="59"/>
    <cellStyle name="caché" xfId="60"/>
    <cellStyle name="Calculation 2" xfId="61"/>
    <cellStyle name="Check Cell 2" xfId="62"/>
    <cellStyle name="clsAltDataPrezn1" xfId="1"/>
    <cellStyle name="clsAltMRVDataPrezn1" xfId="2"/>
    <cellStyle name="clsAltRowHeader" xfId="3"/>
    <cellStyle name="clsColumnHeader" xfId="4"/>
    <cellStyle name="clsDataPrezn1" xfId="5"/>
    <cellStyle name="clsDefault" xfId="6"/>
    <cellStyle name="clsMRVDataPrezn1" xfId="7"/>
    <cellStyle name="clsMRVRow" xfId="8"/>
    <cellStyle name="clsReportHeader" xfId="9"/>
    <cellStyle name="clsRowHeader" xfId="10"/>
    <cellStyle name="Comma" xfId="188" builtinId="3"/>
    <cellStyle name="Comma 2" xfId="11"/>
    <cellStyle name="Comma 3" xfId="12"/>
    <cellStyle name="Comma(0)" xfId="63"/>
    <cellStyle name="comma(1)" xfId="64"/>
    <cellStyle name="Comma(3)" xfId="65"/>
    <cellStyle name="Comma[0]" xfId="66"/>
    <cellStyle name="Comma[1]" xfId="67"/>
    <cellStyle name="Comma[2]__" xfId="68"/>
    <cellStyle name="Comma[3]" xfId="69"/>
    <cellStyle name="Comma0" xfId="70"/>
    <cellStyle name="Currency 2" xfId="71"/>
    <cellStyle name="Currency0" xfId="72"/>
    <cellStyle name="Data_Green_dec1" xfId="13"/>
    <cellStyle name="Date" xfId="73"/>
    <cellStyle name="Dezimal_03-09-03" xfId="74"/>
    <cellStyle name="Explanatory Text 2" xfId="75"/>
    <cellStyle name="Fixed" xfId="76"/>
    <cellStyle name="Good 2" xfId="77"/>
    <cellStyle name="Grey" xfId="78"/>
    <cellStyle name="Header1" xfId="79"/>
    <cellStyle name="Header2" xfId="80"/>
    <cellStyle name="Heading 1 2" xfId="81"/>
    <cellStyle name="Heading 2 2" xfId="82"/>
    <cellStyle name="Heading 3 2" xfId="83"/>
    <cellStyle name="Heading 4 2" xfId="84"/>
    <cellStyle name="Hed Top" xfId="85"/>
    <cellStyle name="Hyperlink" xfId="14" builtinId="8"/>
    <cellStyle name="Hyperlink 2" xfId="15"/>
    <cellStyle name="Hyperlink 3" xfId="86"/>
    <cellStyle name="Input [yellow]" xfId="87"/>
    <cellStyle name="Input 2" xfId="88"/>
    <cellStyle name="Linked Cell 2" xfId="89"/>
    <cellStyle name="Milliers [0]_SECTV-41" xfId="90"/>
    <cellStyle name="Milliers_SECTV-41" xfId="91"/>
    <cellStyle name="Monétaire [0]_SECTV-41" xfId="92"/>
    <cellStyle name="Monétaire_SECTV-41" xfId="93"/>
    <cellStyle name="Neutral 2" xfId="94"/>
    <cellStyle name="Normal" xfId="0" builtinId="0"/>
    <cellStyle name="Normal - Style1" xfId="95"/>
    <cellStyle name="Normal 10" xfId="96"/>
    <cellStyle name="Normal 11" xfId="97"/>
    <cellStyle name="Normal 12" xfId="98"/>
    <cellStyle name="Normal 13" xfId="99"/>
    <cellStyle name="Normal 14" xfId="100"/>
    <cellStyle name="Normal 15" xfId="101"/>
    <cellStyle name="Normal 16" xfId="102"/>
    <cellStyle name="Normal 17" xfId="103"/>
    <cellStyle name="Normal 18" xfId="104"/>
    <cellStyle name="Normal 19" xfId="105"/>
    <cellStyle name="Normal 2" xfId="16"/>
    <cellStyle name="Normal 2 2" xfId="27"/>
    <cellStyle name="Normal 2 3" xfId="106"/>
    <cellStyle name="Normal 2 4" xfId="107"/>
    <cellStyle name="Normal 20" xfId="108"/>
    <cellStyle name="Normal 21" xfId="109"/>
    <cellStyle name="Normal 22" xfId="110"/>
    <cellStyle name="Normal 23" xfId="111"/>
    <cellStyle name="Normal 24" xfId="112"/>
    <cellStyle name="Normal 25" xfId="113"/>
    <cellStyle name="Normal 26" xfId="114"/>
    <cellStyle name="Normal 27" xfId="115"/>
    <cellStyle name="Normal 28" xfId="116"/>
    <cellStyle name="Normal 29" xfId="117"/>
    <cellStyle name="Normal 3" xfId="17"/>
    <cellStyle name="Normal 3 2" xfId="28"/>
    <cellStyle name="Normal 3 3" xfId="32"/>
    <cellStyle name="Normal 3 4" xfId="118"/>
    <cellStyle name="Normal 30" xfId="119"/>
    <cellStyle name="Normal 31" xfId="120"/>
    <cellStyle name="Normal 32" xfId="121"/>
    <cellStyle name="Normal 33" xfId="122"/>
    <cellStyle name="Normal 34" xfId="123"/>
    <cellStyle name="Normal 35" xfId="124"/>
    <cellStyle name="Normal 36" xfId="125"/>
    <cellStyle name="Normal 37" xfId="126"/>
    <cellStyle name="Normal 38" xfId="127"/>
    <cellStyle name="Normal 39" xfId="128"/>
    <cellStyle name="Normal 4" xfId="18"/>
    <cellStyle name="Normal 4 2" xfId="129"/>
    <cellStyle name="Normal 40" xfId="130"/>
    <cellStyle name="Normal 41" xfId="131"/>
    <cellStyle name="Normal 42" xfId="132"/>
    <cellStyle name="Normal 43" xfId="133"/>
    <cellStyle name="Normal 44" xfId="134"/>
    <cellStyle name="Normal 45" xfId="135"/>
    <cellStyle name="Normal 46" xfId="136"/>
    <cellStyle name="Normal 47" xfId="137"/>
    <cellStyle name="Normal 48" xfId="138"/>
    <cellStyle name="Normal 49" xfId="139"/>
    <cellStyle name="Normal 5" xfId="26"/>
    <cellStyle name="Normal 5 2" xfId="140"/>
    <cellStyle name="Normal 50" xfId="141"/>
    <cellStyle name="Normal 51" xfId="142"/>
    <cellStyle name="Normal 52" xfId="143"/>
    <cellStyle name="Normal 53" xfId="144"/>
    <cellStyle name="Normal 54" xfId="145"/>
    <cellStyle name="Normal 55" xfId="146"/>
    <cellStyle name="Normal 56" xfId="147"/>
    <cellStyle name="Normal 57" xfId="148"/>
    <cellStyle name="Normal 58" xfId="149"/>
    <cellStyle name="Normal 59" xfId="150"/>
    <cellStyle name="Normal 6" xfId="29"/>
    <cellStyle name="Normal 60" xfId="151"/>
    <cellStyle name="Normal 61" xfId="152"/>
    <cellStyle name="Normal 62" xfId="153"/>
    <cellStyle name="Normal 63" xfId="154"/>
    <cellStyle name="Normal 64" xfId="155"/>
    <cellStyle name="Normal 65" xfId="156"/>
    <cellStyle name="Normal 66" xfId="157"/>
    <cellStyle name="Normal 67" xfId="158"/>
    <cellStyle name="Normal 68" xfId="159"/>
    <cellStyle name="Normal 69" xfId="160"/>
    <cellStyle name="Normal 7" xfId="30"/>
    <cellStyle name="Normal 70" xfId="187"/>
    <cellStyle name="Normal 8" xfId="161"/>
    <cellStyle name="Normal 9" xfId="162"/>
    <cellStyle name="Normal_Contraceptive_prevalence_method 2" xfId="31"/>
    <cellStyle name="Normal_Failing States Datasets REVISED" xfId="19"/>
    <cellStyle name="Normal_Female Education, Contraceptive Use, and Total Fertility Rates" xfId="163"/>
    <cellStyle name="Normal-blank" xfId="164"/>
    <cellStyle name="Normal-bottom" xfId="165"/>
    <cellStyle name="Normal-center" xfId="166"/>
    <cellStyle name="Normal-droit" xfId="167"/>
    <cellStyle name="Normal-droite" xfId="168"/>
    <cellStyle name="Normale_AUS" xfId="169"/>
    <cellStyle name="normální_Nove vystupy_DOPOCTENE" xfId="170"/>
    <cellStyle name="Normal-top" xfId="171"/>
    <cellStyle name="Note 2" xfId="172"/>
    <cellStyle name="Output 2" xfId="173"/>
    <cellStyle name="Percent [2]" xfId="174"/>
    <cellStyle name="Percent 2" xfId="20"/>
    <cellStyle name="Percent 2 2" xfId="175"/>
    <cellStyle name="Percent 2 3" xfId="176"/>
    <cellStyle name="Percent 3" xfId="177"/>
    <cellStyle name="Percent 3 2" xfId="178"/>
    <cellStyle name="SectionCalcHeader" xfId="21"/>
    <cellStyle name="SectionHead" xfId="22"/>
    <cellStyle name="SectionSubhead" xfId="23"/>
    <cellStyle name="Snorm" xfId="179"/>
    <cellStyle name="socxn" xfId="180"/>
    <cellStyle name="Source Text" xfId="181"/>
    <cellStyle name="Style 1" xfId="24"/>
    <cellStyle name="Style 29" xfId="25"/>
    <cellStyle name="TEXT" xfId="182"/>
    <cellStyle name="Total 2" xfId="183"/>
    <cellStyle name="Warning Text 2" xfId="184"/>
    <cellStyle name="Wrapped" xfId="185"/>
    <cellStyle name="標準_SOCX_JPN97" xfId="1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worksheet" Target="worksheets/sheet7.xml"/><Relationship Id="rId18" Type="http://schemas.openxmlformats.org/officeDocument/2006/relationships/worksheet" Target="worksheets/sheet10.xml"/><Relationship Id="rId26" Type="http://schemas.openxmlformats.org/officeDocument/2006/relationships/externalLink" Target="externalLinks/externalLink7.xml"/><Relationship Id="rId3" Type="http://schemas.openxmlformats.org/officeDocument/2006/relationships/chartsheet" Target="chartsheets/sheet1.xml"/><Relationship Id="rId21" Type="http://schemas.openxmlformats.org/officeDocument/2006/relationships/externalLink" Target="externalLinks/externalLink2.xml"/><Relationship Id="rId7" Type="http://schemas.openxmlformats.org/officeDocument/2006/relationships/chartsheet" Target="chartsheets/sheet4.xml"/><Relationship Id="rId12" Type="http://schemas.openxmlformats.org/officeDocument/2006/relationships/worksheet" Target="worksheets/sheet6.xml"/><Relationship Id="rId17" Type="http://schemas.openxmlformats.org/officeDocument/2006/relationships/chartsheet" Target="chartsheets/sheet8.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externalLink" Target="externalLinks/externalLink1.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3.xml"/><Relationship Id="rId11" Type="http://schemas.openxmlformats.org/officeDocument/2006/relationships/worksheet" Target="worksheets/sheet5.xml"/><Relationship Id="rId24" Type="http://schemas.openxmlformats.org/officeDocument/2006/relationships/externalLink" Target="externalLinks/externalLink5.xml"/><Relationship Id="rId5" Type="http://schemas.openxmlformats.org/officeDocument/2006/relationships/chartsheet" Target="chartsheets/sheet3.xml"/><Relationship Id="rId15" Type="http://schemas.openxmlformats.org/officeDocument/2006/relationships/worksheet" Target="worksheets/sheet8.xml"/><Relationship Id="rId23" Type="http://schemas.openxmlformats.org/officeDocument/2006/relationships/externalLink" Target="externalLinks/externalLink4.xml"/><Relationship Id="rId28" Type="http://schemas.openxmlformats.org/officeDocument/2006/relationships/styles" Target="styles.xml"/><Relationship Id="rId10" Type="http://schemas.openxmlformats.org/officeDocument/2006/relationships/chartsheet" Target="chartsheets/sheet6.xml"/><Relationship Id="rId19" Type="http://schemas.openxmlformats.org/officeDocument/2006/relationships/chartsheet" Target="chartsheets/sheet9.xml"/><Relationship Id="rId4" Type="http://schemas.openxmlformats.org/officeDocument/2006/relationships/chartsheet" Target="chartsheets/sheet2.xml"/><Relationship Id="rId9" Type="http://schemas.openxmlformats.org/officeDocument/2006/relationships/chartsheet" Target="chartsheets/sheet5.xml"/><Relationship Id="rId14" Type="http://schemas.openxmlformats.org/officeDocument/2006/relationships/chartsheet" Target="chartsheets/sheet7.xml"/><Relationship Id="rId22" Type="http://schemas.openxmlformats.org/officeDocument/2006/relationships/externalLink" Target="externalLinks/externalLink3.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1400" b="0" i="0" u="none" strike="noStrike" baseline="0">
                <a:solidFill>
                  <a:srgbClr val="000000"/>
                </a:solidFill>
                <a:latin typeface="Arial"/>
                <a:cs typeface="Arial"/>
              </a:rPr>
              <a:t>Population in Iran, 1950-2010, with Projection to 2050</a:t>
            </a:r>
          </a:p>
        </c:rich>
      </c:tx>
      <c:layout>
        <c:manualLayout>
          <c:xMode val="edge"/>
          <c:yMode val="edge"/>
          <c:x val="0.17327887032065525"/>
          <c:y val="5.6737588652482268E-2"/>
        </c:manualLayout>
      </c:layout>
      <c:overlay val="0"/>
      <c:spPr>
        <a:noFill/>
        <a:ln w="25400">
          <a:noFill/>
        </a:ln>
      </c:spPr>
    </c:title>
    <c:autoTitleDeleted val="0"/>
    <c:plotArea>
      <c:layout>
        <c:manualLayout>
          <c:layoutTarget val="inner"/>
          <c:xMode val="edge"/>
          <c:yMode val="edge"/>
          <c:x val="0.14355628058727568"/>
          <c:y val="0.14829142488716957"/>
          <c:w val="0.78792702298835815"/>
          <c:h val="0.72598323662153452"/>
        </c:manualLayout>
      </c:layout>
      <c:scatterChart>
        <c:scatterStyle val="lineMarker"/>
        <c:varyColors val="0"/>
        <c:ser>
          <c:idx val="0"/>
          <c:order val="0"/>
          <c:tx>
            <c:v>Population</c:v>
          </c:tx>
          <c:spPr>
            <a:ln w="28575">
              <a:solidFill>
                <a:schemeClr val="tx1"/>
              </a:solidFill>
              <a:prstDash val="solid"/>
            </a:ln>
          </c:spPr>
          <c:marker>
            <c:symbol val="none"/>
          </c:marker>
          <c:xVal>
            <c:numRef>
              <c:f>'Pop, Add, Growth'!$A$6:$A$106</c:f>
              <c:numCache>
                <c:formatCode>General</c:formatCode>
                <c:ptCount val="10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numCache>
            </c:numRef>
          </c:xVal>
          <c:yVal>
            <c:numRef>
              <c:f>'Pop, Add, Growth'!$B$6:$B$66</c:f>
              <c:numCache>
                <c:formatCode>#,##0.0</c:formatCode>
                <c:ptCount val="61"/>
                <c:pt idx="0">
                  <c:v>17.119263</c:v>
                </c:pt>
                <c:pt idx="1">
                  <c:v>17.522002000000001</c:v>
                </c:pt>
                <c:pt idx="2">
                  <c:v>17.944372999999999</c:v>
                </c:pt>
                <c:pt idx="3">
                  <c:v>18.385576</c:v>
                </c:pt>
                <c:pt idx="4">
                  <c:v>18.844922</c:v>
                </c:pt>
                <c:pt idx="5">
                  <c:v>19.321847000000002</c:v>
                </c:pt>
                <c:pt idx="6">
                  <c:v>19.815895000000001</c:v>
                </c:pt>
                <c:pt idx="7">
                  <c:v>20.326730000000001</c:v>
                </c:pt>
                <c:pt idx="8">
                  <c:v>20.854135999999997</c:v>
                </c:pt>
                <c:pt idx="9">
                  <c:v>21.398026000000002</c:v>
                </c:pt>
                <c:pt idx="10">
                  <c:v>21.958459999999999</c:v>
                </c:pt>
                <c:pt idx="11">
                  <c:v>22.535671999999998</c:v>
                </c:pt>
                <c:pt idx="12">
                  <c:v>23.130084999999998</c:v>
                </c:pt>
                <c:pt idx="13">
                  <c:v>23.742324</c:v>
                </c:pt>
                <c:pt idx="14">
                  <c:v>24.373187999999999</c:v>
                </c:pt>
                <c:pt idx="15">
                  <c:v>25.023580000000003</c:v>
                </c:pt>
                <c:pt idx="16">
                  <c:v>25.696631</c:v>
                </c:pt>
                <c:pt idx="17">
                  <c:v>26.393888999999998</c:v>
                </c:pt>
                <c:pt idx="18">
                  <c:v>27.113135999999997</c:v>
                </c:pt>
                <c:pt idx="19">
                  <c:v>27.850926000000001</c:v>
                </c:pt>
                <c:pt idx="20">
                  <c:v>28.606583999999998</c:v>
                </c:pt>
                <c:pt idx="21">
                  <c:v>29.381955000000001</c:v>
                </c:pt>
                <c:pt idx="22">
                  <c:v>30.184172999999998</c:v>
                </c:pt>
                <c:pt idx="23">
                  <c:v>31.024742999999997</c:v>
                </c:pt>
                <c:pt idx="24">
                  <c:v>31.91836</c:v>
                </c:pt>
                <c:pt idx="25">
                  <c:v>32.877678000000003</c:v>
                </c:pt>
                <c:pt idx="26">
                  <c:v>33.901413999999995</c:v>
                </c:pt>
                <c:pt idx="27">
                  <c:v>34.992483</c:v>
                </c:pt>
                <c:pt idx="28">
                  <c:v>36.171889</c:v>
                </c:pt>
                <c:pt idx="29">
                  <c:v>37.465764</c:v>
                </c:pt>
                <c:pt idx="30">
                  <c:v>38.889519999999997</c:v>
                </c:pt>
                <c:pt idx="31">
                  <c:v>40.440041000000001</c:v>
                </c:pt>
                <c:pt idx="32">
                  <c:v>42.100410000000004</c:v>
                </c:pt>
                <c:pt idx="33">
                  <c:v>43.852710000000002</c:v>
                </c:pt>
                <c:pt idx="34">
                  <c:v>45.672218999999998</c:v>
                </c:pt>
                <c:pt idx="35">
                  <c:v>47.531739999999999</c:v>
                </c:pt>
                <c:pt idx="36">
                  <c:v>49.440637000000002</c:v>
                </c:pt>
                <c:pt idx="37">
                  <c:v>51.377913999999997</c:v>
                </c:pt>
                <c:pt idx="38">
                  <c:v>53.250433999999998</c:v>
                </c:pt>
                <c:pt idx="39">
                  <c:v>54.938264000000004</c:v>
                </c:pt>
                <c:pt idx="40">
                  <c:v>56.361868000000001</c:v>
                </c:pt>
                <c:pt idx="41">
                  <c:v>57.472293000000001</c:v>
                </c:pt>
                <c:pt idx="42">
                  <c:v>58.307456999999999</c:v>
                </c:pt>
                <c:pt idx="43">
                  <c:v>58.982430000000001</c:v>
                </c:pt>
                <c:pt idx="44">
                  <c:v>59.663107000000004</c:v>
                </c:pt>
                <c:pt idx="45">
                  <c:v>60.468351999999996</c:v>
                </c:pt>
                <c:pt idx="46">
                  <c:v>61.440887000000004</c:v>
                </c:pt>
                <c:pt idx="47">
                  <c:v>62.542531000000004</c:v>
                </c:pt>
                <c:pt idx="48">
                  <c:v>63.713397000000001</c:v>
                </c:pt>
                <c:pt idx="49">
                  <c:v>64.858754000000005</c:v>
                </c:pt>
                <c:pt idx="50">
                  <c:v>65.911051999999998</c:v>
                </c:pt>
                <c:pt idx="51">
                  <c:v>66.857624000000001</c:v>
                </c:pt>
                <c:pt idx="52">
                  <c:v>67.727274000000008</c:v>
                </c:pt>
                <c:pt idx="53">
                  <c:v>68.543171000000001</c:v>
                </c:pt>
                <c:pt idx="54">
                  <c:v>69.342126000000007</c:v>
                </c:pt>
                <c:pt idx="55">
                  <c:v>70.152384000000012</c:v>
                </c:pt>
                <c:pt idx="56">
                  <c:v>70.976584000000003</c:v>
                </c:pt>
                <c:pt idx="57">
                  <c:v>71.809218999999999</c:v>
                </c:pt>
                <c:pt idx="58">
                  <c:v>72.660887000000002</c:v>
                </c:pt>
                <c:pt idx="59">
                  <c:v>73.542953999999995</c:v>
                </c:pt>
                <c:pt idx="60">
                  <c:v>74.462313999999992</c:v>
                </c:pt>
              </c:numCache>
            </c:numRef>
          </c:yVal>
          <c:smooth val="0"/>
        </c:ser>
        <c:ser>
          <c:idx val="1"/>
          <c:order val="1"/>
          <c:tx>
            <c:v>Projection</c:v>
          </c:tx>
          <c:spPr>
            <a:ln w="28575">
              <a:solidFill>
                <a:schemeClr val="tx1"/>
              </a:solidFill>
              <a:prstDash val="dash"/>
            </a:ln>
          </c:spPr>
          <c:marker>
            <c:symbol val="none"/>
          </c:marker>
          <c:xVal>
            <c:numRef>
              <c:f>'Pop, Add, Growth'!$A$67:$A$106</c:f>
              <c:numCache>
                <c:formatCode>General</c:formatCode>
                <c:ptCount val="4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numCache>
            </c:numRef>
          </c:xVal>
          <c:yVal>
            <c:numRef>
              <c:f>'Pop, Add, Growth'!$B$67:$B$106</c:f>
              <c:numCache>
                <c:formatCode>#,##0.0</c:formatCode>
                <c:ptCount val="40"/>
                <c:pt idx="0">
                  <c:v>75.424284999999998</c:v>
                </c:pt>
                <c:pt idx="1">
                  <c:v>76.424442999999997</c:v>
                </c:pt>
                <c:pt idx="2">
                  <c:v>77.447168000000005</c:v>
                </c:pt>
                <c:pt idx="3">
                  <c:v>78.470221999999993</c:v>
                </c:pt>
                <c:pt idx="4">
                  <c:v>79.476308000000003</c:v>
                </c:pt>
                <c:pt idx="5">
                  <c:v>80.460184999999996</c:v>
                </c:pt>
                <c:pt idx="6">
                  <c:v>81.422696000000002</c:v>
                </c:pt>
                <c:pt idx="7">
                  <c:v>82.359957999999992</c:v>
                </c:pt>
                <c:pt idx="8">
                  <c:v>83.269272000000001</c:v>
                </c:pt>
                <c:pt idx="9">
                  <c:v>84.148606999999998</c:v>
                </c:pt>
                <c:pt idx="10">
                  <c:v>84.995202000000006</c:v>
                </c:pt>
                <c:pt idx="11">
                  <c:v>85.807752999999991</c:v>
                </c:pt>
                <c:pt idx="12">
                  <c:v>86.588020999999998</c:v>
                </c:pt>
                <c:pt idx="13">
                  <c:v>87.339284000000006</c:v>
                </c:pt>
                <c:pt idx="14">
                  <c:v>88.064356000000004</c:v>
                </c:pt>
                <c:pt idx="15">
                  <c:v>88.763551000000007</c:v>
                </c:pt>
                <c:pt idx="16">
                  <c:v>89.437162999999998</c:v>
                </c:pt>
                <c:pt idx="17">
                  <c:v>90.088161999999997</c:v>
                </c:pt>
                <c:pt idx="18">
                  <c:v>90.720219999999998</c:v>
                </c:pt>
                <c:pt idx="19">
                  <c:v>91.336269999999999</c:v>
                </c:pt>
                <c:pt idx="20">
                  <c:v>91.937572000000003</c:v>
                </c:pt>
                <c:pt idx="21">
                  <c:v>92.524562000000003</c:v>
                </c:pt>
                <c:pt idx="22">
                  <c:v>93.098257000000004</c:v>
                </c:pt>
                <c:pt idx="23">
                  <c:v>93.659446000000003</c:v>
                </c:pt>
                <c:pt idx="24">
                  <c:v>94.208635999999998</c:v>
                </c:pt>
                <c:pt idx="25">
                  <c:v>94.746270999999993</c:v>
                </c:pt>
                <c:pt idx="26">
                  <c:v>95.272302999999994</c:v>
                </c:pt>
                <c:pt idx="27">
                  <c:v>95.785979999999995</c:v>
                </c:pt>
                <c:pt idx="28">
                  <c:v>96.286115999999993</c:v>
                </c:pt>
                <c:pt idx="29">
                  <c:v>96.771582999999993</c:v>
                </c:pt>
                <c:pt idx="30">
                  <c:v>97.241808999999989</c:v>
                </c:pt>
                <c:pt idx="31">
                  <c:v>97.696162999999999</c:v>
                </c:pt>
                <c:pt idx="32">
                  <c:v>98.133289999999988</c:v>
                </c:pt>
                <c:pt idx="33">
                  <c:v>98.551600999999991</c:v>
                </c:pt>
                <c:pt idx="34">
                  <c:v>98.949635999999998</c:v>
                </c:pt>
                <c:pt idx="35">
                  <c:v>99.326630000000009</c:v>
                </c:pt>
                <c:pt idx="36">
                  <c:v>99.681712000000005</c:v>
                </c:pt>
                <c:pt idx="37">
                  <c:v>100.013216</c:v>
                </c:pt>
                <c:pt idx="38">
                  <c:v>100.31926300000001</c:v>
                </c:pt>
                <c:pt idx="39">
                  <c:v>100.59839699999999</c:v>
                </c:pt>
              </c:numCache>
            </c:numRef>
          </c:yVal>
          <c:smooth val="0"/>
        </c:ser>
        <c:dLbls>
          <c:showLegendKey val="0"/>
          <c:showVal val="0"/>
          <c:showCatName val="0"/>
          <c:showSerName val="0"/>
          <c:showPercent val="0"/>
          <c:showBubbleSize val="0"/>
        </c:dLbls>
        <c:axId val="122129792"/>
        <c:axId val="122140160"/>
      </c:scatterChart>
      <c:valAx>
        <c:axId val="122129792"/>
        <c:scaling>
          <c:orientation val="minMax"/>
          <c:max val="2060"/>
          <c:min val="1950"/>
        </c:scaling>
        <c:delete val="0"/>
        <c:axPos val="b"/>
        <c:title>
          <c:tx>
            <c:rich>
              <a:bodyPr/>
              <a:lstStyle/>
              <a:p>
                <a:pPr>
                  <a:defRPr sz="1000" b="0" i="1" u="none" strike="noStrike" baseline="0">
                    <a:solidFill>
                      <a:srgbClr val="000000"/>
                    </a:solidFill>
                    <a:latin typeface="Arial"/>
                    <a:ea typeface="Arial"/>
                    <a:cs typeface="Arial"/>
                  </a:defRPr>
                </a:pPr>
                <a:r>
                  <a:rPr lang="en-US"/>
                  <a:t>Source: UNPop</a:t>
                </a:r>
              </a:p>
            </c:rich>
          </c:tx>
          <c:layout>
            <c:manualLayout>
              <c:xMode val="edge"/>
              <c:yMode val="edge"/>
              <c:x val="0.44100054377379011"/>
              <c:y val="0.936814958091553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2140160"/>
        <c:crosses val="autoZero"/>
        <c:crossBetween val="midCat"/>
        <c:majorUnit val="20"/>
      </c:valAx>
      <c:valAx>
        <c:axId val="122140160"/>
        <c:scaling>
          <c:orientation val="minMax"/>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a:t>Million</a:t>
                </a:r>
              </a:p>
            </c:rich>
          </c:tx>
          <c:layout>
            <c:manualLayout>
              <c:xMode val="edge"/>
              <c:yMode val="edge"/>
              <c:x val="1.794453507340946E-2"/>
              <c:y val="0.4758220502901354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2129792"/>
        <c:crossesAt val="1950"/>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Arial"/>
                <a:ea typeface="Arial"/>
                <a:cs typeface="Arial"/>
              </a:defRPr>
            </a:pPr>
            <a:r>
              <a:rPr lang="en-US" sz="1400" b="0" i="0" u="none" strike="noStrike" baseline="0">
                <a:solidFill>
                  <a:srgbClr val="000000"/>
                </a:solidFill>
                <a:latin typeface="Arial"/>
                <a:cs typeface="Arial"/>
              </a:rPr>
              <a:t>Annual Addition to Population in Iran, 1950-2010, </a:t>
            </a:r>
            <a:br>
              <a:rPr lang="en-US" sz="1400" b="0" i="0" u="none" strike="noStrike" baseline="0">
                <a:solidFill>
                  <a:srgbClr val="000000"/>
                </a:solidFill>
                <a:latin typeface="Arial"/>
                <a:cs typeface="Arial"/>
              </a:rPr>
            </a:br>
            <a:r>
              <a:rPr lang="en-US" sz="1400" b="0" i="0" u="none" strike="noStrike" baseline="0">
                <a:solidFill>
                  <a:srgbClr val="000000"/>
                </a:solidFill>
                <a:latin typeface="Arial"/>
                <a:cs typeface="Arial"/>
              </a:rPr>
              <a:t>with Projection to 2050</a:t>
            </a:r>
          </a:p>
        </c:rich>
      </c:tx>
      <c:layout/>
      <c:overlay val="0"/>
    </c:title>
    <c:autoTitleDeleted val="0"/>
    <c:plotArea>
      <c:layout>
        <c:manualLayout>
          <c:layoutTarget val="inner"/>
          <c:xMode val="edge"/>
          <c:yMode val="edge"/>
          <c:x val="0.10439823080842464"/>
          <c:y val="0.13169151728374379"/>
          <c:w val="0.82387162981365947"/>
          <c:h val="0.68530576370115659"/>
        </c:manualLayout>
      </c:layout>
      <c:barChart>
        <c:barDir val="col"/>
        <c:grouping val="clustered"/>
        <c:varyColors val="0"/>
        <c:ser>
          <c:idx val="0"/>
          <c:order val="0"/>
          <c:tx>
            <c:v>Annual Addition</c:v>
          </c:tx>
          <c:spPr>
            <a:solidFill>
              <a:sysClr val="windowText" lastClr="000000"/>
            </a:solidFill>
          </c:spPr>
          <c:invertIfNegative val="0"/>
          <c:cat>
            <c:numRef>
              <c:f>'Pop, Add, Growth'!$A$6:$A$106</c:f>
              <c:numCache>
                <c:formatCode>General</c:formatCode>
                <c:ptCount val="10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numCache>
            </c:numRef>
          </c:cat>
          <c:val>
            <c:numRef>
              <c:f>'Pop, Add, Growth'!$C$6:$C$106</c:f>
              <c:numCache>
                <c:formatCode>#,##0.0</c:formatCode>
                <c:ptCount val="101"/>
                <c:pt idx="1">
                  <c:v>0.4027390000000004</c:v>
                </c:pt>
                <c:pt idx="2">
                  <c:v>0.42237099999999828</c:v>
                </c:pt>
                <c:pt idx="3">
                  <c:v>0.44120300000000157</c:v>
                </c:pt>
                <c:pt idx="4">
                  <c:v>0.45934600000000003</c:v>
                </c:pt>
                <c:pt idx="5">
                  <c:v>0.47692500000000138</c:v>
                </c:pt>
                <c:pt idx="6">
                  <c:v>0.49404799999999938</c:v>
                </c:pt>
                <c:pt idx="7">
                  <c:v>0.51083500000000015</c:v>
                </c:pt>
                <c:pt idx="8">
                  <c:v>0.5274059999999956</c:v>
                </c:pt>
                <c:pt idx="9">
                  <c:v>0.54389000000000465</c:v>
                </c:pt>
                <c:pt idx="10">
                  <c:v>0.56043399999999721</c:v>
                </c:pt>
                <c:pt idx="11">
                  <c:v>0.57721199999999939</c:v>
                </c:pt>
                <c:pt idx="12">
                  <c:v>0.59441299999999941</c:v>
                </c:pt>
                <c:pt idx="13">
                  <c:v>0.61223900000000242</c:v>
                </c:pt>
                <c:pt idx="14">
                  <c:v>0.63086399999999898</c:v>
                </c:pt>
                <c:pt idx="15">
                  <c:v>0.65039200000000363</c:v>
                </c:pt>
                <c:pt idx="16">
                  <c:v>0.6730509999999974</c:v>
                </c:pt>
                <c:pt idx="17">
                  <c:v>0.69725799999999793</c:v>
                </c:pt>
                <c:pt idx="18">
                  <c:v>0.7192469999999993</c:v>
                </c:pt>
                <c:pt idx="19">
                  <c:v>0.73779000000000394</c:v>
                </c:pt>
                <c:pt idx="20">
                  <c:v>0.75565799999999683</c:v>
                </c:pt>
                <c:pt idx="21">
                  <c:v>0.77537100000000336</c:v>
                </c:pt>
                <c:pt idx="22">
                  <c:v>0.80221799999999632</c:v>
                </c:pt>
                <c:pt idx="23">
                  <c:v>0.8405699999999996</c:v>
                </c:pt>
                <c:pt idx="24">
                  <c:v>0.89361700000000255</c:v>
                </c:pt>
                <c:pt idx="25">
                  <c:v>0.95931800000000322</c:v>
                </c:pt>
                <c:pt idx="26">
                  <c:v>1.0237359999999924</c:v>
                </c:pt>
                <c:pt idx="27">
                  <c:v>1.0910690000000045</c:v>
                </c:pt>
                <c:pt idx="28">
                  <c:v>1.1794060000000002</c:v>
                </c:pt>
                <c:pt idx="29">
                  <c:v>1.2938749999999999</c:v>
                </c:pt>
                <c:pt idx="30">
                  <c:v>1.4237559999999974</c:v>
                </c:pt>
                <c:pt idx="31">
                  <c:v>1.5505210000000034</c:v>
                </c:pt>
                <c:pt idx="32">
                  <c:v>1.6603690000000029</c:v>
                </c:pt>
                <c:pt idx="33">
                  <c:v>1.7522999999999982</c:v>
                </c:pt>
                <c:pt idx="34">
                  <c:v>1.8195089999999965</c:v>
                </c:pt>
                <c:pt idx="35">
                  <c:v>1.8595210000000009</c:v>
                </c:pt>
                <c:pt idx="36">
                  <c:v>1.9088970000000032</c:v>
                </c:pt>
                <c:pt idx="37">
                  <c:v>1.9372769999999946</c:v>
                </c:pt>
                <c:pt idx="38">
                  <c:v>1.8725200000000015</c:v>
                </c:pt>
                <c:pt idx="39">
                  <c:v>1.6878300000000053</c:v>
                </c:pt>
                <c:pt idx="40">
                  <c:v>1.4236039999999974</c:v>
                </c:pt>
                <c:pt idx="41">
                  <c:v>1.1104249999999993</c:v>
                </c:pt>
                <c:pt idx="42">
                  <c:v>0.83516399999999891</c:v>
                </c:pt>
                <c:pt idx="43">
                  <c:v>0.67497300000000138</c:v>
                </c:pt>
                <c:pt idx="44">
                  <c:v>0.68067700000000286</c:v>
                </c:pt>
                <c:pt idx="45">
                  <c:v>0.80524499999999222</c:v>
                </c:pt>
                <c:pt idx="46">
                  <c:v>0.9725350000000077</c:v>
                </c:pt>
                <c:pt idx="47">
                  <c:v>1.1016440000000003</c:v>
                </c:pt>
                <c:pt idx="48">
                  <c:v>1.1708659999999966</c:v>
                </c:pt>
                <c:pt idx="49">
                  <c:v>1.1453570000000042</c:v>
                </c:pt>
                <c:pt idx="50">
                  <c:v>1.0522979999999933</c:v>
                </c:pt>
                <c:pt idx="51">
                  <c:v>0.9465720000000033</c:v>
                </c:pt>
                <c:pt idx="52">
                  <c:v>0.86965000000000714</c:v>
                </c:pt>
                <c:pt idx="53">
                  <c:v>0.81589699999999254</c:v>
                </c:pt>
                <c:pt idx="54">
                  <c:v>0.79895500000000652</c:v>
                </c:pt>
                <c:pt idx="55">
                  <c:v>0.81025800000000459</c:v>
                </c:pt>
                <c:pt idx="56">
                  <c:v>0.8241999999999905</c:v>
                </c:pt>
                <c:pt idx="57">
                  <c:v>0.83263499999999624</c:v>
                </c:pt>
                <c:pt idx="58">
                  <c:v>0.85166800000000364</c:v>
                </c:pt>
                <c:pt idx="59">
                  <c:v>0.88206699999999216</c:v>
                </c:pt>
                <c:pt idx="60">
                  <c:v>0.91935999999999751</c:v>
                </c:pt>
                <c:pt idx="61">
                  <c:v>0.96197100000000546</c:v>
                </c:pt>
                <c:pt idx="62">
                  <c:v>1.000157999999999</c:v>
                </c:pt>
                <c:pt idx="63">
                  <c:v>1.0227250000000083</c:v>
                </c:pt>
                <c:pt idx="64">
                  <c:v>1.0230539999999877</c:v>
                </c:pt>
                <c:pt idx="65">
                  <c:v>1.0060860000000105</c:v>
                </c:pt>
                <c:pt idx="66">
                  <c:v>0.98387699999999256</c:v>
                </c:pt>
                <c:pt idx="67">
                  <c:v>0.96251100000000633</c:v>
                </c:pt>
                <c:pt idx="68">
                  <c:v>0.93726199999998983</c:v>
                </c:pt>
                <c:pt idx="69">
                  <c:v>0.90931400000000906</c:v>
                </c:pt>
                <c:pt idx="70">
                  <c:v>0.87933499999999754</c:v>
                </c:pt>
                <c:pt idx="71">
                  <c:v>0.84659500000000776</c:v>
                </c:pt>
                <c:pt idx="72">
                  <c:v>0.81255099999998492</c:v>
                </c:pt>
                <c:pt idx="73">
                  <c:v>0.78026800000000662</c:v>
                </c:pt>
                <c:pt idx="74">
                  <c:v>0.75126300000000867</c:v>
                </c:pt>
                <c:pt idx="75">
                  <c:v>0.72507199999999727</c:v>
                </c:pt>
                <c:pt idx="76">
                  <c:v>0.69919500000000312</c:v>
                </c:pt>
                <c:pt idx="77">
                  <c:v>0.67361199999999144</c:v>
                </c:pt>
                <c:pt idx="78">
                  <c:v>0.65099899999999877</c:v>
                </c:pt>
                <c:pt idx="79">
                  <c:v>0.63205800000000067</c:v>
                </c:pt>
                <c:pt idx="80">
                  <c:v>0.61605000000000132</c:v>
                </c:pt>
                <c:pt idx="81">
                  <c:v>0.601302000000004</c:v>
                </c:pt>
                <c:pt idx="82">
                  <c:v>0.58699000000000012</c:v>
                </c:pt>
                <c:pt idx="83">
                  <c:v>0.57369500000000073</c:v>
                </c:pt>
                <c:pt idx="84">
                  <c:v>0.56118899999999883</c:v>
                </c:pt>
                <c:pt idx="85">
                  <c:v>0.54918999999999585</c:v>
                </c:pt>
                <c:pt idx="86">
                  <c:v>0.53763499999999453</c:v>
                </c:pt>
                <c:pt idx="87">
                  <c:v>0.52603200000000072</c:v>
                </c:pt>
                <c:pt idx="88">
                  <c:v>0.51367700000000127</c:v>
                </c:pt>
                <c:pt idx="89">
                  <c:v>0.50013599999999769</c:v>
                </c:pt>
                <c:pt idx="90">
                  <c:v>0.48546699999999987</c:v>
                </c:pt>
                <c:pt idx="91">
                  <c:v>0.4702259999999967</c:v>
                </c:pt>
                <c:pt idx="92">
                  <c:v>0.45435400000000925</c:v>
                </c:pt>
                <c:pt idx="93">
                  <c:v>0.43712699999998961</c:v>
                </c:pt>
                <c:pt idx="94">
                  <c:v>0.41831100000000276</c:v>
                </c:pt>
                <c:pt idx="95">
                  <c:v>0.39803500000000724</c:v>
                </c:pt>
                <c:pt idx="96">
                  <c:v>0.37699400000001049</c:v>
                </c:pt>
                <c:pt idx="97">
                  <c:v>0.3550819999999959</c:v>
                </c:pt>
                <c:pt idx="98">
                  <c:v>0.33150399999999536</c:v>
                </c:pt>
                <c:pt idx="99">
                  <c:v>0.30604700000000662</c:v>
                </c:pt>
                <c:pt idx="100">
                  <c:v>0.27913399999998489</c:v>
                </c:pt>
              </c:numCache>
            </c:numRef>
          </c:val>
        </c:ser>
        <c:dLbls>
          <c:showLegendKey val="0"/>
          <c:showVal val="0"/>
          <c:showCatName val="0"/>
          <c:showSerName val="0"/>
          <c:showPercent val="0"/>
          <c:showBubbleSize val="0"/>
        </c:dLbls>
        <c:gapWidth val="150"/>
        <c:axId val="94002176"/>
        <c:axId val="94024832"/>
      </c:barChart>
      <c:catAx>
        <c:axId val="94002176"/>
        <c:scaling>
          <c:orientation val="minMax"/>
        </c:scaling>
        <c:delete val="0"/>
        <c:axPos val="b"/>
        <c:title>
          <c:tx>
            <c:rich>
              <a:bodyPr/>
              <a:lstStyle/>
              <a:p>
                <a:pPr>
                  <a:defRPr sz="1000" b="0" i="1" u="none" strike="noStrike" baseline="0">
                    <a:solidFill>
                      <a:srgbClr val="000000"/>
                    </a:solidFill>
                    <a:latin typeface="Arial"/>
                    <a:ea typeface="Arial"/>
                    <a:cs typeface="Arial"/>
                  </a:defRPr>
                </a:pPr>
                <a:r>
                  <a:rPr lang="en-US"/>
                  <a:t>Source: EPI from UNPop</a:t>
                </a:r>
              </a:p>
            </c:rich>
          </c:tx>
          <c:layout>
            <c:manualLayout>
              <c:xMode val="edge"/>
              <c:yMode val="edge"/>
              <c:x val="0.39336430446194226"/>
              <c:y val="0.91588409864608511"/>
            </c:manualLayout>
          </c:layout>
          <c:overlay val="0"/>
        </c:title>
        <c:numFmt formatCode="General" sourceLinked="1"/>
        <c:majorTickMark val="out"/>
        <c:minorTickMark val="none"/>
        <c:tickLblPos val="nextTo"/>
        <c:txPr>
          <a:bodyPr rot="-3600000" vert="horz"/>
          <a:lstStyle/>
          <a:p>
            <a:pPr>
              <a:defRPr sz="1000" b="0" i="0" u="none" strike="noStrike" baseline="0">
                <a:solidFill>
                  <a:srgbClr val="000000"/>
                </a:solidFill>
                <a:latin typeface="Arial"/>
                <a:ea typeface="Arial"/>
                <a:cs typeface="Arial"/>
              </a:defRPr>
            </a:pPr>
            <a:endParaRPr lang="en-US"/>
          </a:p>
        </c:txPr>
        <c:crossAx val="94024832"/>
        <c:crosses val="autoZero"/>
        <c:auto val="1"/>
        <c:lblAlgn val="ctr"/>
        <c:lblOffset val="100"/>
        <c:tickLblSkip val="5"/>
        <c:noMultiLvlLbl val="0"/>
      </c:catAx>
      <c:valAx>
        <c:axId val="94024832"/>
        <c:scaling>
          <c:orientation val="minMax"/>
        </c:scaling>
        <c:delete val="0"/>
        <c:axPos val="l"/>
        <c:majorGridlines/>
        <c:title>
          <c:tx>
            <c:rich>
              <a:bodyPr/>
              <a:lstStyle/>
              <a:p>
                <a:pPr>
                  <a:defRPr sz="1200" b="0" i="0" u="none" strike="noStrike" baseline="0">
                    <a:solidFill>
                      <a:srgbClr val="000000"/>
                    </a:solidFill>
                    <a:latin typeface="Arial"/>
                    <a:ea typeface="Arial"/>
                    <a:cs typeface="Arial"/>
                  </a:defRPr>
                </a:pPr>
                <a:r>
                  <a:rPr lang="en-US"/>
                  <a:t>Million</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94002176"/>
        <c:crossesAt val="1"/>
        <c:crossBetween val="between"/>
      </c:valAx>
      <c:spPr>
        <a:ln>
          <a:solidFill>
            <a:sysClr val="window" lastClr="FFFFFF">
              <a:lumMod val="65000"/>
            </a:sysClr>
          </a:solidFill>
        </a:ln>
      </c:spPr>
    </c:plotArea>
    <c:plotVisOnly val="1"/>
    <c:dispBlanksAs val="gap"/>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userShapes r:id="rId2"/>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US"/>
              <a:t> Annual Percent Increase in Population in Iran, </a:t>
            </a:r>
            <a:br>
              <a:rPr lang="en-US"/>
            </a:br>
            <a:r>
              <a:rPr lang="en-US"/>
              <a:t>1950-2010, with Projection to 2050</a:t>
            </a:r>
          </a:p>
        </c:rich>
      </c:tx>
      <c:layout/>
      <c:overlay val="0"/>
      <c:spPr>
        <a:noFill/>
        <a:ln w="25400">
          <a:noFill/>
        </a:ln>
      </c:spPr>
    </c:title>
    <c:autoTitleDeleted val="0"/>
    <c:plotArea>
      <c:layout>
        <c:manualLayout>
          <c:layoutTarget val="inner"/>
          <c:xMode val="edge"/>
          <c:yMode val="edge"/>
          <c:x val="0.10929853181076672"/>
          <c:y val="0.14829142488716957"/>
          <c:w val="0.83304095708474613"/>
          <c:h val="0.72598323662153452"/>
        </c:manualLayout>
      </c:layout>
      <c:scatterChart>
        <c:scatterStyle val="lineMarker"/>
        <c:varyColors val="0"/>
        <c:ser>
          <c:idx val="0"/>
          <c:order val="0"/>
          <c:tx>
            <c:v>Growth Rate</c:v>
          </c:tx>
          <c:spPr>
            <a:ln w="28575">
              <a:solidFill>
                <a:schemeClr val="tx1"/>
              </a:solidFill>
              <a:prstDash val="solid"/>
            </a:ln>
          </c:spPr>
          <c:marker>
            <c:symbol val="none"/>
          </c:marker>
          <c:xVal>
            <c:numRef>
              <c:f>'Pop, Add, Growth'!$A$7:$A$66</c:f>
              <c:numCache>
                <c:formatCode>General</c:formatCode>
                <c:ptCount val="60"/>
                <c:pt idx="0">
                  <c:v>1951</c:v>
                </c:pt>
                <c:pt idx="1">
                  <c:v>1952</c:v>
                </c:pt>
                <c:pt idx="2">
                  <c:v>1953</c:v>
                </c:pt>
                <c:pt idx="3">
                  <c:v>1954</c:v>
                </c:pt>
                <c:pt idx="4">
                  <c:v>1955</c:v>
                </c:pt>
                <c:pt idx="5">
                  <c:v>1956</c:v>
                </c:pt>
                <c:pt idx="6">
                  <c:v>1957</c:v>
                </c:pt>
                <c:pt idx="7">
                  <c:v>1958</c:v>
                </c:pt>
                <c:pt idx="8">
                  <c:v>1959</c:v>
                </c:pt>
                <c:pt idx="9">
                  <c:v>1960</c:v>
                </c:pt>
                <c:pt idx="10">
                  <c:v>1961</c:v>
                </c:pt>
                <c:pt idx="11">
                  <c:v>1962</c:v>
                </c:pt>
                <c:pt idx="12">
                  <c:v>1963</c:v>
                </c:pt>
                <c:pt idx="13">
                  <c:v>1964</c:v>
                </c:pt>
                <c:pt idx="14">
                  <c:v>1965</c:v>
                </c:pt>
                <c:pt idx="15">
                  <c:v>1966</c:v>
                </c:pt>
                <c:pt idx="16">
                  <c:v>1967</c:v>
                </c:pt>
                <c:pt idx="17">
                  <c:v>1968</c:v>
                </c:pt>
                <c:pt idx="18">
                  <c:v>1969</c:v>
                </c:pt>
                <c:pt idx="19">
                  <c:v>1970</c:v>
                </c:pt>
                <c:pt idx="20">
                  <c:v>1971</c:v>
                </c:pt>
                <c:pt idx="21">
                  <c:v>1972</c:v>
                </c:pt>
                <c:pt idx="22">
                  <c:v>1973</c:v>
                </c:pt>
                <c:pt idx="23">
                  <c:v>1974</c:v>
                </c:pt>
                <c:pt idx="24">
                  <c:v>1975</c:v>
                </c:pt>
                <c:pt idx="25">
                  <c:v>1976</c:v>
                </c:pt>
                <c:pt idx="26">
                  <c:v>1977</c:v>
                </c:pt>
                <c:pt idx="27">
                  <c:v>1978</c:v>
                </c:pt>
                <c:pt idx="28">
                  <c:v>1979</c:v>
                </c:pt>
                <c:pt idx="29">
                  <c:v>1980</c:v>
                </c:pt>
                <c:pt idx="30">
                  <c:v>1981</c:v>
                </c:pt>
                <c:pt idx="31">
                  <c:v>1982</c:v>
                </c:pt>
                <c:pt idx="32">
                  <c:v>1983</c:v>
                </c:pt>
                <c:pt idx="33">
                  <c:v>1984</c:v>
                </c:pt>
                <c:pt idx="34">
                  <c:v>1985</c:v>
                </c:pt>
                <c:pt idx="35">
                  <c:v>1986</c:v>
                </c:pt>
                <c:pt idx="36">
                  <c:v>1987</c:v>
                </c:pt>
                <c:pt idx="37">
                  <c:v>1988</c:v>
                </c:pt>
                <c:pt idx="38">
                  <c:v>1989</c:v>
                </c:pt>
                <c:pt idx="39">
                  <c:v>1990</c:v>
                </c:pt>
                <c:pt idx="40">
                  <c:v>1991</c:v>
                </c:pt>
                <c:pt idx="41">
                  <c:v>1992</c:v>
                </c:pt>
                <c:pt idx="42">
                  <c:v>1993</c:v>
                </c:pt>
                <c:pt idx="43">
                  <c:v>1994</c:v>
                </c:pt>
                <c:pt idx="44">
                  <c:v>1995</c:v>
                </c:pt>
                <c:pt idx="45">
                  <c:v>1996</c:v>
                </c:pt>
                <c:pt idx="46">
                  <c:v>1997</c:v>
                </c:pt>
                <c:pt idx="47">
                  <c:v>1998</c:v>
                </c:pt>
                <c:pt idx="48">
                  <c:v>1999</c:v>
                </c:pt>
                <c:pt idx="49">
                  <c:v>2000</c:v>
                </c:pt>
                <c:pt idx="50">
                  <c:v>2001</c:v>
                </c:pt>
                <c:pt idx="51">
                  <c:v>2002</c:v>
                </c:pt>
                <c:pt idx="52">
                  <c:v>2003</c:v>
                </c:pt>
                <c:pt idx="53">
                  <c:v>2004</c:v>
                </c:pt>
                <c:pt idx="54">
                  <c:v>2005</c:v>
                </c:pt>
                <c:pt idx="55">
                  <c:v>2006</c:v>
                </c:pt>
                <c:pt idx="56">
                  <c:v>2007</c:v>
                </c:pt>
                <c:pt idx="57">
                  <c:v>2008</c:v>
                </c:pt>
                <c:pt idx="58">
                  <c:v>2009</c:v>
                </c:pt>
                <c:pt idx="59">
                  <c:v>2010</c:v>
                </c:pt>
              </c:numCache>
            </c:numRef>
          </c:xVal>
          <c:yVal>
            <c:numRef>
              <c:f>'Pop, Add, Growth'!$D$7:$D$66</c:f>
              <c:numCache>
                <c:formatCode>#,##0.0</c:formatCode>
                <c:ptCount val="60"/>
                <c:pt idx="0">
                  <c:v>2.3525487049296481</c:v>
                </c:pt>
                <c:pt idx="1">
                  <c:v>2.4105179305424018</c:v>
                </c:pt>
                <c:pt idx="2">
                  <c:v>2.4587261979005985</c:v>
                </c:pt>
                <c:pt idx="3">
                  <c:v>2.4984041838014757</c:v>
                </c:pt>
                <c:pt idx="4">
                  <c:v>2.5307878695385493</c:v>
                </c:pt>
                <c:pt idx="5">
                  <c:v>2.5569398205047338</c:v>
                </c:pt>
                <c:pt idx="6">
                  <c:v>2.5779052624168632</c:v>
                </c:pt>
                <c:pt idx="7">
                  <c:v>2.5946426208248723</c:v>
                </c:pt>
                <c:pt idx="8">
                  <c:v>2.6080677713044778</c:v>
                </c:pt>
                <c:pt idx="9">
                  <c:v>2.6190920601741356</c:v>
                </c:pt>
                <c:pt idx="10">
                  <c:v>2.6286542863206228</c:v>
                </c:pt>
                <c:pt idx="11">
                  <c:v>2.6376537606688606</c:v>
                </c:pt>
                <c:pt idx="12">
                  <c:v>2.6469379598043088</c:v>
                </c:pt>
                <c:pt idx="13">
                  <c:v>2.6571282575370421</c:v>
                </c:pt>
                <c:pt idx="14">
                  <c:v>2.6684732419903527</c:v>
                </c:pt>
                <c:pt idx="15">
                  <c:v>2.6896671059856239</c:v>
                </c:pt>
                <c:pt idx="16">
                  <c:v>2.7134218489575459</c:v>
                </c:pt>
                <c:pt idx="17">
                  <c:v>2.7250512419749864</c:v>
                </c:pt>
                <c:pt idx="18">
                  <c:v>2.7211533184505252</c:v>
                </c:pt>
                <c:pt idx="19">
                  <c:v>2.7132239696446603</c:v>
                </c:pt>
                <c:pt idx="20">
                  <c:v>2.7104634373681367</c:v>
                </c:pt>
                <c:pt idx="21">
                  <c:v>2.7303084495228322</c:v>
                </c:pt>
                <c:pt idx="22">
                  <c:v>2.7848038109243531</c:v>
                </c:pt>
                <c:pt idx="23">
                  <c:v>2.8803365107649808</c:v>
                </c:pt>
                <c:pt idx="24">
                  <c:v>3.0055366253153459</c:v>
                </c:pt>
                <c:pt idx="25">
                  <c:v>3.1137722073924818</c:v>
                </c:pt>
                <c:pt idx="26">
                  <c:v>3.2183583846974781</c:v>
                </c:pt>
                <c:pt idx="27">
                  <c:v>3.3704553060724503</c:v>
                </c:pt>
                <c:pt idx="28">
                  <c:v>3.5770180539921479</c:v>
                </c:pt>
                <c:pt idx="29">
                  <c:v>3.8001520534854096</c:v>
                </c:pt>
                <c:pt idx="30">
                  <c:v>3.9869892968594201</c:v>
                </c:pt>
                <c:pt idx="31">
                  <c:v>4.1057549867469296</c:v>
                </c:pt>
                <c:pt idx="32">
                  <c:v>4.1621922446835979</c:v>
                </c:pt>
                <c:pt idx="33">
                  <c:v>4.1491369632572228</c:v>
                </c:pt>
                <c:pt idx="34">
                  <c:v>4.0714487728305926</c:v>
                </c:pt>
                <c:pt idx="35">
                  <c:v>4.0160469614619689</c:v>
                </c:pt>
                <c:pt idx="36">
                  <c:v>3.9183900482511875</c:v>
                </c:pt>
                <c:pt idx="37">
                  <c:v>3.6446010634063533</c:v>
                </c:pt>
                <c:pt idx="38">
                  <c:v>3.1696079697679185</c:v>
                </c:pt>
                <c:pt idx="39">
                  <c:v>2.5912795497141978</c:v>
                </c:pt>
                <c:pt idx="40">
                  <c:v>1.9701706834840877</c:v>
                </c:pt>
                <c:pt idx="41">
                  <c:v>1.453159351063301</c:v>
                </c:pt>
                <c:pt idx="42">
                  <c:v>1.1576100806454335</c:v>
                </c:pt>
                <c:pt idx="43">
                  <c:v>1.154033497772138</c:v>
                </c:pt>
                <c:pt idx="44">
                  <c:v>1.3496531449493439</c:v>
                </c:pt>
                <c:pt idx="45">
                  <c:v>1.6083372009212484</c:v>
                </c:pt>
                <c:pt idx="46">
                  <c:v>1.7930144791041187</c:v>
                </c:pt>
                <c:pt idx="47">
                  <c:v>1.8721116355204694</c:v>
                </c:pt>
                <c:pt idx="48">
                  <c:v>1.7976705903783534</c:v>
                </c:pt>
                <c:pt idx="49">
                  <c:v>1.6224455992478566</c:v>
                </c:pt>
                <c:pt idx="50">
                  <c:v>1.436135475428314</c:v>
                </c:pt>
                <c:pt idx="51">
                  <c:v>1.3007491860614238</c:v>
                </c:pt>
                <c:pt idx="52">
                  <c:v>1.2046801115898929</c:v>
                </c:pt>
                <c:pt idx="53">
                  <c:v>1.1656230494501145</c:v>
                </c:pt>
                <c:pt idx="54">
                  <c:v>1.1684931609971181</c:v>
                </c:pt>
                <c:pt idx="55">
                  <c:v>1.1748709780126507</c:v>
                </c:pt>
                <c:pt idx="56">
                  <c:v>1.1731122478365488</c:v>
                </c:pt>
                <c:pt idx="57">
                  <c:v>1.1860148485948632</c:v>
                </c:pt>
                <c:pt idx="58">
                  <c:v>1.2139502233161454</c:v>
                </c:pt>
                <c:pt idx="59">
                  <c:v>1.2500993636997468</c:v>
                </c:pt>
              </c:numCache>
            </c:numRef>
          </c:yVal>
          <c:smooth val="0"/>
        </c:ser>
        <c:ser>
          <c:idx val="1"/>
          <c:order val="1"/>
          <c:tx>
            <c:v>Projection</c:v>
          </c:tx>
          <c:spPr>
            <a:ln w="28575">
              <a:solidFill>
                <a:schemeClr val="tx1"/>
              </a:solidFill>
              <a:prstDash val="dash"/>
            </a:ln>
          </c:spPr>
          <c:marker>
            <c:symbol val="none"/>
          </c:marker>
          <c:xVal>
            <c:numRef>
              <c:f>'Pop, Add, Growth'!$A$67:$A$106</c:f>
              <c:numCache>
                <c:formatCode>General</c:formatCode>
                <c:ptCount val="4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numCache>
            </c:numRef>
          </c:xVal>
          <c:yVal>
            <c:numRef>
              <c:f>'Pop, Add, Growth'!$D$67:$D$106</c:f>
              <c:numCache>
                <c:formatCode>#,##0.0</c:formatCode>
                <c:ptCount val="40"/>
                <c:pt idx="0">
                  <c:v>1.2918897470739434</c:v>
                </c:pt>
                <c:pt idx="1">
                  <c:v>1.3260424013300212</c:v>
                </c:pt>
                <c:pt idx="2">
                  <c:v>1.3382171460510459</c:v>
                </c:pt>
                <c:pt idx="3">
                  <c:v>1.3209701870570498</c:v>
                </c:pt>
                <c:pt idx="4">
                  <c:v>1.2821245745934178</c:v>
                </c:pt>
                <c:pt idx="5">
                  <c:v>1.2379500567640769</c:v>
                </c:pt>
                <c:pt idx="6">
                  <c:v>1.196257503012212</c:v>
                </c:pt>
                <c:pt idx="7">
                  <c:v>1.1511065661593787</c:v>
                </c:pt>
                <c:pt idx="8">
                  <c:v>1.1040729282547828</c:v>
                </c:pt>
                <c:pt idx="9">
                  <c:v>1.0560137958213416</c:v>
                </c:pt>
                <c:pt idx="10">
                  <c:v>1.0060713185662216</c:v>
                </c:pt>
                <c:pt idx="11">
                  <c:v>0.95599631612144986</c:v>
                </c:pt>
                <c:pt idx="12">
                  <c:v>0.90932109596204747</c:v>
                </c:pt>
                <c:pt idx="13">
                  <c:v>0.86762925324278828</c:v>
                </c:pt>
                <c:pt idx="14">
                  <c:v>0.83017854829219484</c:v>
                </c:pt>
                <c:pt idx="15">
                  <c:v>0.79395913597551671</c:v>
                </c:pt>
                <c:pt idx="16">
                  <c:v>0.75888356471902685</c:v>
                </c:pt>
                <c:pt idx="17">
                  <c:v>0.72788422414516751</c:v>
                </c:pt>
                <c:pt idx="18">
                  <c:v>0.70159939548994321</c:v>
                </c:pt>
                <c:pt idx="19">
                  <c:v>0.67906581355292273</c:v>
                </c:pt>
                <c:pt idx="20">
                  <c:v>0.65833868626341319</c:v>
                </c:pt>
                <c:pt idx="21">
                  <c:v>0.63846584941355655</c:v>
                </c:pt>
                <c:pt idx="22">
                  <c:v>0.62004616676812874</c:v>
                </c:pt>
                <c:pt idx="23">
                  <c:v>0.60279216613045594</c:v>
                </c:pt>
                <c:pt idx="24">
                  <c:v>0.58636904600097228</c:v>
                </c:pt>
                <c:pt idx="25">
                  <c:v>0.57068547303879291</c:v>
                </c:pt>
                <c:pt idx="26">
                  <c:v>0.55520074241233275</c:v>
                </c:pt>
                <c:pt idx="27">
                  <c:v>0.53916719111954425</c:v>
                </c:pt>
                <c:pt idx="28">
                  <c:v>0.52213904373061459</c:v>
                </c:pt>
                <c:pt idx="29">
                  <c:v>0.50419211010650788</c:v>
                </c:pt>
                <c:pt idx="30">
                  <c:v>0.4859133078354177</c:v>
                </c:pt>
                <c:pt idx="31">
                  <c:v>0.46724141053362067</c:v>
                </c:pt>
                <c:pt idx="32">
                  <c:v>0.44743517716247422</c:v>
                </c:pt>
                <c:pt idx="33">
                  <c:v>0.42626819094723395</c:v>
                </c:pt>
                <c:pt idx="34">
                  <c:v>0.40388486433620424</c:v>
                </c:pt>
                <c:pt idx="35">
                  <c:v>0.3809958431782513</c:v>
                </c:pt>
                <c:pt idx="36">
                  <c:v>0.35748922519569615</c:v>
                </c:pt>
                <c:pt idx="37">
                  <c:v>0.3325625065508459</c:v>
                </c:pt>
                <c:pt idx="38">
                  <c:v>0.30600655817327843</c:v>
                </c:pt>
                <c:pt idx="39">
                  <c:v>0.2782456645439918</c:v>
                </c:pt>
              </c:numCache>
            </c:numRef>
          </c:yVal>
          <c:smooth val="0"/>
        </c:ser>
        <c:dLbls>
          <c:showLegendKey val="0"/>
          <c:showVal val="0"/>
          <c:showCatName val="0"/>
          <c:showSerName val="0"/>
          <c:showPercent val="0"/>
          <c:showBubbleSize val="0"/>
        </c:dLbls>
        <c:axId val="94043520"/>
        <c:axId val="123614720"/>
      </c:scatterChart>
      <c:valAx>
        <c:axId val="94043520"/>
        <c:scaling>
          <c:orientation val="minMax"/>
          <c:max val="2060"/>
          <c:min val="1950"/>
        </c:scaling>
        <c:delete val="0"/>
        <c:axPos val="b"/>
        <c:title>
          <c:tx>
            <c:rich>
              <a:bodyPr/>
              <a:lstStyle/>
              <a:p>
                <a:pPr>
                  <a:defRPr sz="1000" b="0" i="1" u="none" strike="noStrike" baseline="0">
                    <a:solidFill>
                      <a:srgbClr val="000000"/>
                    </a:solidFill>
                    <a:latin typeface="Arial"/>
                    <a:ea typeface="Arial"/>
                    <a:cs typeface="Arial"/>
                  </a:defRPr>
                </a:pPr>
                <a:r>
                  <a:rPr lang="en-US"/>
                  <a:t>Source: EPI from UNPop</a:t>
                </a:r>
              </a:p>
            </c:rich>
          </c:tx>
          <c:layout>
            <c:manualLayout>
              <c:xMode val="edge"/>
              <c:yMode val="edge"/>
              <c:x val="0.37683540780893415"/>
              <c:y val="0.9342361798585622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3614720"/>
        <c:crosses val="autoZero"/>
        <c:crossBetween val="midCat"/>
        <c:majorUnit val="20"/>
      </c:valAx>
      <c:valAx>
        <c:axId val="123614720"/>
        <c:scaling>
          <c:orientation val="minMax"/>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a:t>Percent</a:t>
                </a:r>
              </a:p>
            </c:rich>
          </c:tx>
          <c:layout>
            <c:manualLayout>
              <c:xMode val="edge"/>
              <c:yMode val="edge"/>
              <c:x val="1.794453507340946E-2"/>
              <c:y val="0.41392670210227589"/>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4043520"/>
        <c:crosses val="autoZero"/>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US"/>
              <a:t>Iran's Population, 1950-2010, with Low, Medium, and High Fertility Projections to 2050</a:t>
            </a:r>
          </a:p>
        </c:rich>
      </c:tx>
      <c:layout>
        <c:manualLayout>
          <c:xMode val="edge"/>
          <c:yMode val="edge"/>
          <c:x val="0.11908646003262642"/>
          <c:y val="3.4816247582205029E-2"/>
        </c:manualLayout>
      </c:layout>
      <c:overlay val="0"/>
      <c:spPr>
        <a:noFill/>
        <a:ln w="25400">
          <a:noFill/>
        </a:ln>
      </c:spPr>
    </c:title>
    <c:autoTitleDeleted val="0"/>
    <c:plotArea>
      <c:layout>
        <c:manualLayout>
          <c:layoutTarget val="inner"/>
          <c:xMode val="edge"/>
          <c:yMode val="edge"/>
          <c:x val="0.10277324632952692"/>
          <c:y val="0.14313346228239845"/>
          <c:w val="0.82871125611745511"/>
          <c:h val="0.7311411992263056"/>
        </c:manualLayout>
      </c:layout>
      <c:scatterChart>
        <c:scatterStyle val="lineMarker"/>
        <c:varyColors val="0"/>
        <c:ser>
          <c:idx val="0"/>
          <c:order val="0"/>
          <c:tx>
            <c:v>Population</c:v>
          </c:tx>
          <c:spPr>
            <a:ln w="28575">
              <a:solidFill>
                <a:sysClr val="windowText" lastClr="000000"/>
              </a:solidFill>
              <a:prstDash val="solid"/>
            </a:ln>
          </c:spPr>
          <c:marker>
            <c:symbol val="none"/>
          </c:marker>
          <c:xVal>
            <c:numLit>
              <c:formatCode>General</c:formatCode>
              <c:ptCount val="6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numLit>
          </c:xVal>
          <c:yVal>
            <c:numLit>
              <c:formatCode>General</c:formatCode>
              <c:ptCount val="61"/>
              <c:pt idx="0">
                <c:v>17.119263</c:v>
              </c:pt>
              <c:pt idx="1">
                <c:v>17.522002000000001</c:v>
              </c:pt>
              <c:pt idx="2">
                <c:v>17.944372999999999</c:v>
              </c:pt>
              <c:pt idx="3">
                <c:v>18.385576</c:v>
              </c:pt>
              <c:pt idx="4">
                <c:v>18.844922</c:v>
              </c:pt>
              <c:pt idx="5">
                <c:v>19.321847000000002</c:v>
              </c:pt>
              <c:pt idx="6">
                <c:v>19.815895000000001</c:v>
              </c:pt>
              <c:pt idx="7">
                <c:v>20.326730000000001</c:v>
              </c:pt>
              <c:pt idx="8">
                <c:v>20.854135999999997</c:v>
              </c:pt>
              <c:pt idx="9">
                <c:v>21.398026000000002</c:v>
              </c:pt>
              <c:pt idx="10">
                <c:v>21.958459999999999</c:v>
              </c:pt>
              <c:pt idx="11">
                <c:v>22.535671999999998</c:v>
              </c:pt>
              <c:pt idx="12">
                <c:v>23.130084999999998</c:v>
              </c:pt>
              <c:pt idx="13">
                <c:v>23.742324</c:v>
              </c:pt>
              <c:pt idx="14">
                <c:v>24.373187999999999</c:v>
              </c:pt>
              <c:pt idx="15">
                <c:v>25.023580000000003</c:v>
              </c:pt>
              <c:pt idx="16">
                <c:v>25.696631</c:v>
              </c:pt>
              <c:pt idx="17">
                <c:v>26.393888999999998</c:v>
              </c:pt>
              <c:pt idx="18">
                <c:v>27.113135999999997</c:v>
              </c:pt>
              <c:pt idx="19">
                <c:v>27.850926000000001</c:v>
              </c:pt>
              <c:pt idx="20">
                <c:v>28.606583999999998</c:v>
              </c:pt>
              <c:pt idx="21">
                <c:v>29.381955000000001</c:v>
              </c:pt>
              <c:pt idx="22">
                <c:v>30.184172999999998</c:v>
              </c:pt>
              <c:pt idx="23">
                <c:v>31.024742999999997</c:v>
              </c:pt>
              <c:pt idx="24">
                <c:v>31.91836</c:v>
              </c:pt>
              <c:pt idx="25">
                <c:v>32.877678000000003</c:v>
              </c:pt>
              <c:pt idx="26">
                <c:v>33.901413999999995</c:v>
              </c:pt>
              <c:pt idx="27">
                <c:v>34.992483</c:v>
              </c:pt>
              <c:pt idx="28">
                <c:v>36.171889</c:v>
              </c:pt>
              <c:pt idx="29">
                <c:v>37.465764</c:v>
              </c:pt>
              <c:pt idx="30">
                <c:v>38.889519999999997</c:v>
              </c:pt>
              <c:pt idx="31">
                <c:v>40.440041000000001</c:v>
              </c:pt>
              <c:pt idx="32">
                <c:v>42.100410000000004</c:v>
              </c:pt>
              <c:pt idx="33">
                <c:v>43.852710000000002</c:v>
              </c:pt>
              <c:pt idx="34">
                <c:v>45.672218999999998</c:v>
              </c:pt>
              <c:pt idx="35">
                <c:v>47.531739999999999</c:v>
              </c:pt>
              <c:pt idx="36">
                <c:v>49.440637000000002</c:v>
              </c:pt>
              <c:pt idx="37">
                <c:v>51.377913999999997</c:v>
              </c:pt>
              <c:pt idx="38">
                <c:v>53.250433999999998</c:v>
              </c:pt>
              <c:pt idx="39">
                <c:v>54.938264000000004</c:v>
              </c:pt>
              <c:pt idx="40">
                <c:v>56.361868000000001</c:v>
              </c:pt>
              <c:pt idx="41">
                <c:v>57.472293000000001</c:v>
              </c:pt>
              <c:pt idx="42">
                <c:v>58.307456999999999</c:v>
              </c:pt>
              <c:pt idx="43">
                <c:v>58.982430000000001</c:v>
              </c:pt>
              <c:pt idx="44">
                <c:v>59.663107000000004</c:v>
              </c:pt>
              <c:pt idx="45">
                <c:v>60.468351999999996</c:v>
              </c:pt>
              <c:pt idx="46">
                <c:v>61.440887000000004</c:v>
              </c:pt>
              <c:pt idx="47">
                <c:v>62.542531000000004</c:v>
              </c:pt>
              <c:pt idx="48">
                <c:v>63.713397000000001</c:v>
              </c:pt>
              <c:pt idx="49">
                <c:v>64.858754000000005</c:v>
              </c:pt>
              <c:pt idx="50">
                <c:v>65.911051999999998</c:v>
              </c:pt>
              <c:pt idx="51">
                <c:v>66.857624000000001</c:v>
              </c:pt>
              <c:pt idx="52">
                <c:v>67.727274000000008</c:v>
              </c:pt>
              <c:pt idx="53">
                <c:v>68.543171000000001</c:v>
              </c:pt>
              <c:pt idx="54">
                <c:v>69.342126000000007</c:v>
              </c:pt>
              <c:pt idx="55">
                <c:v>70.152384000000012</c:v>
              </c:pt>
              <c:pt idx="56">
                <c:v>70.976584000000003</c:v>
              </c:pt>
              <c:pt idx="57">
                <c:v>71.809218999999999</c:v>
              </c:pt>
              <c:pt idx="58">
                <c:v>72.660887000000002</c:v>
              </c:pt>
              <c:pt idx="59">
                <c:v>73.542953999999995</c:v>
              </c:pt>
              <c:pt idx="60">
                <c:v>74.462313999999992</c:v>
              </c:pt>
            </c:numLit>
          </c:yVal>
          <c:smooth val="0"/>
        </c:ser>
        <c:ser>
          <c:idx val="1"/>
          <c:order val="1"/>
          <c:tx>
            <c:v>Low Projection</c:v>
          </c:tx>
          <c:spPr>
            <a:ln w="28575">
              <a:solidFill>
                <a:srgbClr val="339966"/>
              </a:solidFill>
              <a:prstDash val="dash"/>
            </a:ln>
          </c:spPr>
          <c:marker>
            <c:symbol val="none"/>
          </c:marker>
          <c:xVal>
            <c:numLit>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Lit>
          </c:xVal>
          <c:yVal>
            <c:numLit>
              <c:formatCode>General</c:formatCode>
              <c:ptCount val="41"/>
              <c:pt idx="0">
                <c:v>74.462313999999992</c:v>
              </c:pt>
              <c:pt idx="1">
                <c:v>75.314240999999996</c:v>
              </c:pt>
              <c:pt idx="2">
                <c:v>76.156832999999992</c:v>
              </c:pt>
              <c:pt idx="3">
                <c:v>76.982300000000009</c:v>
              </c:pt>
              <c:pt idx="4">
                <c:v>77.781003999999996</c:v>
              </c:pt>
              <c:pt idx="5">
                <c:v>78.545403999999991</c:v>
              </c:pt>
              <c:pt idx="6">
                <c:v>79.272802999999996</c:v>
              </c:pt>
              <c:pt idx="7">
                <c:v>79.962756999999996</c:v>
              </c:pt>
              <c:pt idx="8">
                <c:v>80.613073999999997</c:v>
              </c:pt>
              <c:pt idx="9">
                <c:v>81.222187000000005</c:v>
              </c:pt>
              <c:pt idx="10">
                <c:v>81.789541</c:v>
              </c:pt>
              <c:pt idx="11">
                <c:v>82.313479000000001</c:v>
              </c:pt>
              <c:pt idx="12">
                <c:v>82.795217000000008</c:v>
              </c:pt>
              <c:pt idx="13">
                <c:v>83.240929000000008</c:v>
              </c:pt>
              <c:pt idx="14">
                <c:v>83.659153000000003</c:v>
              </c:pt>
              <c:pt idx="15">
                <c:v>84.056426000000002</c:v>
              </c:pt>
              <c:pt idx="16">
                <c:v>84.435006999999999</c:v>
              </c:pt>
              <c:pt idx="17">
                <c:v>84.794395000000009</c:v>
              </c:pt>
              <c:pt idx="18">
                <c:v>85.134989000000004</c:v>
              </c:pt>
              <c:pt idx="19">
                <c:v>85.456338000000002</c:v>
              </c:pt>
              <c:pt idx="20">
                <c:v>85.758115000000004</c:v>
              </c:pt>
              <c:pt idx="21">
                <c:v>86.040929000000006</c:v>
              </c:pt>
              <c:pt idx="22">
                <c:v>86.305431999999996</c:v>
              </c:pt>
              <c:pt idx="23">
                <c:v>86.551172000000008</c:v>
              </c:pt>
              <c:pt idx="24">
                <c:v>86.777365000000003</c:v>
              </c:pt>
              <c:pt idx="25">
                <c:v>86.983269000000007</c:v>
              </c:pt>
              <c:pt idx="26">
                <c:v>87.168589999999995</c:v>
              </c:pt>
              <c:pt idx="27">
                <c:v>87.332970000000003</c:v>
              </c:pt>
              <c:pt idx="28">
                <c:v>87.475441000000004</c:v>
              </c:pt>
              <c:pt idx="29">
                <c:v>87.59483800000001</c:v>
              </c:pt>
              <c:pt idx="30">
                <c:v>87.690117000000001</c:v>
              </c:pt>
              <c:pt idx="31">
                <c:v>87.760594999999995</c:v>
              </c:pt>
              <c:pt idx="32">
                <c:v>87.805718999999996</c:v>
              </c:pt>
              <c:pt idx="33">
                <c:v>87.824737999999996</c:v>
              </c:pt>
              <c:pt idx="34">
                <c:v>87.81689999999999</c:v>
              </c:pt>
              <c:pt idx="35">
                <c:v>87.781498000000013</c:v>
              </c:pt>
              <c:pt idx="36">
                <c:v>87.718098999999995</c:v>
              </c:pt>
              <c:pt idx="37">
                <c:v>87.626154999999997</c:v>
              </c:pt>
              <c:pt idx="38">
                <c:v>87.504754000000005</c:v>
              </c:pt>
              <c:pt idx="39">
                <c:v>87.352876000000009</c:v>
              </c:pt>
              <c:pt idx="40">
                <c:v>87.169786999999999</c:v>
              </c:pt>
            </c:numLit>
          </c:yVal>
          <c:smooth val="0"/>
        </c:ser>
        <c:ser>
          <c:idx val="2"/>
          <c:order val="2"/>
          <c:tx>
            <c:v>Medium Projection</c:v>
          </c:tx>
          <c:spPr>
            <a:ln w="28575">
              <a:solidFill>
                <a:srgbClr val="000080"/>
              </a:solidFill>
              <a:prstDash val="dash"/>
            </a:ln>
          </c:spPr>
          <c:marker>
            <c:symbol val="none"/>
          </c:marker>
          <c:xVal>
            <c:numLit>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Lit>
          </c:xVal>
          <c:yVal>
            <c:numLit>
              <c:formatCode>General</c:formatCode>
              <c:ptCount val="41"/>
              <c:pt idx="0">
                <c:v>74.462313999999992</c:v>
              </c:pt>
              <c:pt idx="1">
                <c:v>75.424284999999998</c:v>
              </c:pt>
              <c:pt idx="2">
                <c:v>76.424442999999997</c:v>
              </c:pt>
              <c:pt idx="3">
                <c:v>77.447168000000005</c:v>
              </c:pt>
              <c:pt idx="4">
                <c:v>78.470221999999993</c:v>
              </c:pt>
              <c:pt idx="5">
                <c:v>79.476308000000003</c:v>
              </c:pt>
              <c:pt idx="6">
                <c:v>80.460184999999996</c:v>
              </c:pt>
              <c:pt idx="7">
                <c:v>81.422696000000002</c:v>
              </c:pt>
              <c:pt idx="8">
                <c:v>82.359957999999992</c:v>
              </c:pt>
              <c:pt idx="9">
                <c:v>83.269272000000001</c:v>
              </c:pt>
              <c:pt idx="10">
                <c:v>84.148606999999998</c:v>
              </c:pt>
              <c:pt idx="11">
                <c:v>84.995202000000006</c:v>
              </c:pt>
              <c:pt idx="12">
                <c:v>85.807752999999991</c:v>
              </c:pt>
              <c:pt idx="13">
                <c:v>86.588020999999998</c:v>
              </c:pt>
              <c:pt idx="14">
                <c:v>87.339284000000006</c:v>
              </c:pt>
              <c:pt idx="15">
                <c:v>88.064356000000004</c:v>
              </c:pt>
              <c:pt idx="16">
                <c:v>88.763551000000007</c:v>
              </c:pt>
              <c:pt idx="17">
                <c:v>89.437162999999998</c:v>
              </c:pt>
              <c:pt idx="18">
                <c:v>90.088161999999997</c:v>
              </c:pt>
              <c:pt idx="19">
                <c:v>90.720219999999998</c:v>
              </c:pt>
              <c:pt idx="20">
                <c:v>91.336269999999999</c:v>
              </c:pt>
              <c:pt idx="21">
                <c:v>91.937572000000003</c:v>
              </c:pt>
              <c:pt idx="22">
                <c:v>92.524562000000003</c:v>
              </c:pt>
              <c:pt idx="23">
                <c:v>93.098257000000004</c:v>
              </c:pt>
              <c:pt idx="24">
                <c:v>93.659446000000003</c:v>
              </c:pt>
              <c:pt idx="25">
                <c:v>94.208635999999998</c:v>
              </c:pt>
              <c:pt idx="26">
                <c:v>94.746270999999993</c:v>
              </c:pt>
              <c:pt idx="27">
                <c:v>95.272302999999994</c:v>
              </c:pt>
              <c:pt idx="28">
                <c:v>95.785979999999995</c:v>
              </c:pt>
              <c:pt idx="29">
                <c:v>96.286115999999993</c:v>
              </c:pt>
              <c:pt idx="30">
                <c:v>96.771582999999993</c:v>
              </c:pt>
              <c:pt idx="31">
                <c:v>97.241808999999989</c:v>
              </c:pt>
              <c:pt idx="32">
                <c:v>97.696162999999999</c:v>
              </c:pt>
              <c:pt idx="33">
                <c:v>98.133289999999988</c:v>
              </c:pt>
              <c:pt idx="34">
                <c:v>98.551600999999991</c:v>
              </c:pt>
              <c:pt idx="35">
                <c:v>98.949635999999998</c:v>
              </c:pt>
              <c:pt idx="36">
                <c:v>99.326630000000009</c:v>
              </c:pt>
              <c:pt idx="37">
                <c:v>99.681712000000005</c:v>
              </c:pt>
              <c:pt idx="38">
                <c:v>100.013216</c:v>
              </c:pt>
              <c:pt idx="39">
                <c:v>100.31926300000001</c:v>
              </c:pt>
              <c:pt idx="40">
                <c:v>100.59839699999999</c:v>
              </c:pt>
            </c:numLit>
          </c:yVal>
          <c:smooth val="0"/>
        </c:ser>
        <c:ser>
          <c:idx val="3"/>
          <c:order val="3"/>
          <c:tx>
            <c:v>High Projection</c:v>
          </c:tx>
          <c:spPr>
            <a:ln w="28575">
              <a:solidFill>
                <a:srgbClr val="993366"/>
              </a:solidFill>
              <a:prstDash val="dash"/>
            </a:ln>
          </c:spPr>
          <c:marker>
            <c:symbol val="none"/>
          </c:marker>
          <c:xVal>
            <c:numLit>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Lit>
          </c:xVal>
          <c:yVal>
            <c:numLit>
              <c:formatCode>General</c:formatCode>
              <c:ptCount val="41"/>
              <c:pt idx="0">
                <c:v>74.462313999999992</c:v>
              </c:pt>
              <c:pt idx="1">
                <c:v>75.534329</c:v>
              </c:pt>
              <c:pt idx="2">
                <c:v>76.692051000000006</c:v>
              </c:pt>
              <c:pt idx="3">
                <c:v>77.912034000000006</c:v>
              </c:pt>
              <c:pt idx="4">
                <c:v>79.159440000000004</c:v>
              </c:pt>
              <c:pt idx="5">
                <c:v>80.407209000000009</c:v>
              </c:pt>
              <c:pt idx="6">
                <c:v>81.647612999999993</c:v>
              </c:pt>
              <c:pt idx="7">
                <c:v>82.882790999999997</c:v>
              </c:pt>
              <c:pt idx="8">
                <c:v>84.107089999999999</c:v>
              </c:pt>
              <c:pt idx="9">
                <c:v>85.316568000000004</c:v>
              </c:pt>
              <c:pt idx="10">
                <c:v>86.50766800000001</c:v>
              </c:pt>
              <c:pt idx="11">
                <c:v>87.676663000000005</c:v>
              </c:pt>
              <c:pt idx="12">
                <c:v>88.819884000000002</c:v>
              </c:pt>
              <c:pt idx="13">
                <c:v>89.934685000000002</c:v>
              </c:pt>
              <c:pt idx="14">
                <c:v>91.019082999999995</c:v>
              </c:pt>
              <c:pt idx="15">
                <c:v>92.072278999999995</c:v>
              </c:pt>
              <c:pt idx="16">
                <c:v>93.092850000000013</c:v>
              </c:pt>
              <c:pt idx="17">
                <c:v>94.08228299999999</c:v>
              </c:pt>
              <c:pt idx="18">
                <c:v>95.046698000000006</c:v>
              </c:pt>
              <c:pt idx="19">
                <c:v>95.994583000000006</c:v>
              </c:pt>
              <c:pt idx="20">
                <c:v>96.932794999999999</c:v>
              </c:pt>
              <c:pt idx="21">
                <c:v>97.863592999999995</c:v>
              </c:pt>
              <c:pt idx="22">
                <c:v>98.787610000000001</c:v>
              </c:pt>
              <c:pt idx="23">
                <c:v>99.708117999999999</c:v>
              </c:pt>
              <c:pt idx="24">
                <c:v>100.62838000000001</c:v>
              </c:pt>
              <c:pt idx="25">
                <c:v>101.55088000000001</c:v>
              </c:pt>
              <c:pt idx="26">
                <c:v>102.47720100000001</c:v>
              </c:pt>
              <c:pt idx="27">
                <c:v>103.40780199999999</c:v>
              </c:pt>
              <c:pt idx="28">
                <c:v>104.342377</c:v>
              </c:pt>
              <c:pt idx="29">
                <c:v>105.279871</c:v>
              </c:pt>
              <c:pt idx="30">
                <c:v>106.21916400000001</c:v>
              </c:pt>
              <c:pt idx="31">
                <c:v>107.15996799999999</c:v>
              </c:pt>
              <c:pt idx="32">
                <c:v>108.10161100000001</c:v>
              </c:pt>
              <c:pt idx="33">
                <c:v>109.041905</c:v>
              </c:pt>
              <c:pt idx="34">
                <c:v>109.978061</c:v>
              </c:pt>
              <c:pt idx="35">
                <c:v>110.907568</c:v>
              </c:pt>
              <c:pt idx="36">
                <c:v>111.82928800000001</c:v>
              </c:pt>
              <c:pt idx="37">
                <c:v>112.742013</c:v>
              </c:pt>
              <c:pt idx="38">
                <c:v>113.643063</c:v>
              </c:pt>
              <c:pt idx="39">
                <c:v>114.529398</c:v>
              </c:pt>
              <c:pt idx="40">
                <c:v>115.39861900000001</c:v>
              </c:pt>
            </c:numLit>
          </c:yVal>
          <c:smooth val="0"/>
        </c:ser>
        <c:dLbls>
          <c:showLegendKey val="0"/>
          <c:showVal val="0"/>
          <c:showCatName val="0"/>
          <c:showSerName val="0"/>
          <c:showPercent val="0"/>
          <c:showBubbleSize val="0"/>
        </c:dLbls>
        <c:axId val="123772288"/>
        <c:axId val="123786752"/>
      </c:scatterChart>
      <c:valAx>
        <c:axId val="123772288"/>
        <c:scaling>
          <c:orientation val="minMax"/>
          <c:max val="2060"/>
          <c:min val="1950"/>
        </c:scaling>
        <c:delete val="0"/>
        <c:axPos val="b"/>
        <c:title>
          <c:tx>
            <c:rich>
              <a:bodyPr/>
              <a:lstStyle/>
              <a:p>
                <a:pPr>
                  <a:defRPr sz="975" b="0" i="1" u="none" strike="noStrike" baseline="0">
                    <a:solidFill>
                      <a:srgbClr val="000000"/>
                    </a:solidFill>
                    <a:latin typeface="Arial"/>
                    <a:ea typeface="Arial"/>
                    <a:cs typeface="Arial"/>
                  </a:defRPr>
                </a:pPr>
                <a:r>
                  <a:rPr lang="en-US"/>
                  <a:t>Source: EPI from UNPop</a:t>
                </a:r>
              </a:p>
            </c:rich>
          </c:tx>
          <c:layout>
            <c:manualLayout>
              <c:xMode val="edge"/>
              <c:yMode val="edge"/>
              <c:x val="0.40184883088635126"/>
              <c:y val="0.934235976789168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23786752"/>
        <c:crosses val="autoZero"/>
        <c:crossBetween val="midCat"/>
        <c:majorUnit val="20"/>
      </c:valAx>
      <c:valAx>
        <c:axId val="123786752"/>
        <c:scaling>
          <c:orientation val="minMax"/>
        </c:scaling>
        <c:delete val="0"/>
        <c:axPos val="l"/>
        <c:majorGridlines>
          <c:spPr>
            <a:ln w="3175">
              <a:solidFill>
                <a:srgbClr val="000000"/>
              </a:solidFill>
              <a:prstDash val="solid"/>
            </a:ln>
          </c:spPr>
        </c:majorGridlines>
        <c:title>
          <c:tx>
            <c:rich>
              <a:bodyPr/>
              <a:lstStyle/>
              <a:p>
                <a:pPr>
                  <a:defRPr sz="1175" b="0" i="0" u="none" strike="noStrike" baseline="0">
                    <a:solidFill>
                      <a:srgbClr val="000000"/>
                    </a:solidFill>
                    <a:latin typeface="Arial"/>
                    <a:ea typeface="Arial"/>
                    <a:cs typeface="Arial"/>
                  </a:defRPr>
                </a:pPr>
                <a:r>
                  <a:rPr lang="en-US"/>
                  <a:t>Million</a:t>
                </a:r>
              </a:p>
            </c:rich>
          </c:tx>
          <c:layout>
            <c:manualLayout>
              <c:xMode val="edge"/>
              <c:yMode val="edge"/>
              <c:x val="1.794453507340946E-2"/>
              <c:y val="0.4545454545454545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23772288"/>
        <c:crosses val="autoZero"/>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US"/>
              <a:t>Total Fertility Rate in Iran, 1950-2015</a:t>
            </a:r>
          </a:p>
        </c:rich>
      </c:tx>
      <c:layout>
        <c:manualLayout>
          <c:xMode val="edge"/>
          <c:yMode val="edge"/>
          <c:x val="0.2365415986949429"/>
          <c:y val="4.2553191489361701E-2"/>
        </c:manualLayout>
      </c:layout>
      <c:overlay val="0"/>
      <c:spPr>
        <a:noFill/>
        <a:ln w="25400">
          <a:noFill/>
        </a:ln>
      </c:spPr>
    </c:title>
    <c:autoTitleDeleted val="0"/>
    <c:plotArea>
      <c:layout>
        <c:manualLayout>
          <c:layoutTarget val="inner"/>
          <c:xMode val="edge"/>
          <c:yMode val="edge"/>
          <c:x val="0.10059678103042992"/>
          <c:y val="0.14313343560646316"/>
          <c:w val="0.83034257748776508"/>
          <c:h val="0.65957446808510634"/>
        </c:manualLayout>
      </c:layout>
      <c:barChart>
        <c:barDir val="col"/>
        <c:grouping val="stacked"/>
        <c:varyColors val="0"/>
        <c:ser>
          <c:idx val="0"/>
          <c:order val="0"/>
          <c:tx>
            <c:v>TFR</c:v>
          </c:tx>
          <c:spPr>
            <a:solidFill>
              <a:srgbClr val="000080"/>
            </a:solidFill>
          </c:spPr>
          <c:invertIfNegative val="0"/>
          <c:cat>
            <c:strRef>
              <c:f>TFR!$A$6:$A$18</c:f>
              <c:strCache>
                <c:ptCount val="13"/>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strCache>
            </c:strRef>
          </c:cat>
          <c:val>
            <c:numRef>
              <c:f>TFR!$B$6:$B$18</c:f>
              <c:numCache>
                <c:formatCode>0.0</c:formatCode>
                <c:ptCount val="13"/>
                <c:pt idx="0">
                  <c:v>6.91</c:v>
                </c:pt>
                <c:pt idx="1">
                  <c:v>6.91</c:v>
                </c:pt>
                <c:pt idx="2">
                  <c:v>6.91</c:v>
                </c:pt>
                <c:pt idx="3">
                  <c:v>6.68</c:v>
                </c:pt>
                <c:pt idx="4">
                  <c:v>6.24</c:v>
                </c:pt>
                <c:pt idx="5">
                  <c:v>6.28</c:v>
                </c:pt>
                <c:pt idx="6">
                  <c:v>6.53</c:v>
                </c:pt>
                <c:pt idx="7">
                  <c:v>5.62</c:v>
                </c:pt>
                <c:pt idx="8">
                  <c:v>3.95</c:v>
                </c:pt>
                <c:pt idx="9">
                  <c:v>2.61</c:v>
                </c:pt>
                <c:pt idx="10">
                  <c:v>1.97</c:v>
                </c:pt>
                <c:pt idx="11">
                  <c:v>1.89</c:v>
                </c:pt>
                <c:pt idx="12">
                  <c:v>1.93</c:v>
                </c:pt>
              </c:numCache>
            </c:numRef>
          </c:val>
        </c:ser>
        <c:dLbls>
          <c:showLegendKey val="0"/>
          <c:showVal val="0"/>
          <c:showCatName val="0"/>
          <c:showSerName val="0"/>
          <c:showPercent val="0"/>
          <c:showBubbleSize val="0"/>
        </c:dLbls>
        <c:gapWidth val="150"/>
        <c:overlap val="100"/>
        <c:axId val="75890688"/>
        <c:axId val="75892608"/>
      </c:barChart>
      <c:catAx>
        <c:axId val="75890688"/>
        <c:scaling>
          <c:orientation val="minMax"/>
        </c:scaling>
        <c:delete val="0"/>
        <c:axPos val="b"/>
        <c:title>
          <c:tx>
            <c:rich>
              <a:bodyPr/>
              <a:lstStyle/>
              <a:p>
                <a:pPr>
                  <a:defRPr sz="1000" b="0" i="1" u="none" strike="noStrike" baseline="0">
                    <a:solidFill>
                      <a:srgbClr val="000000"/>
                    </a:solidFill>
                    <a:latin typeface="Arial"/>
                    <a:ea typeface="Arial"/>
                    <a:cs typeface="Arial"/>
                  </a:defRPr>
                </a:pPr>
                <a:r>
                  <a:rPr lang="en-US"/>
                  <a:t>Source: EPI from UNPop</a:t>
                </a:r>
              </a:p>
            </c:rich>
          </c:tx>
          <c:layout>
            <c:manualLayout>
              <c:xMode val="edge"/>
              <c:yMode val="edge"/>
              <c:x val="0.39314845024469819"/>
              <c:y val="0.934235976789168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75892608"/>
        <c:crosses val="autoZero"/>
        <c:auto val="1"/>
        <c:lblAlgn val="ctr"/>
        <c:lblOffset val="100"/>
        <c:tickMarkSkip val="1"/>
        <c:noMultiLvlLbl val="0"/>
      </c:catAx>
      <c:valAx>
        <c:axId val="75892608"/>
        <c:scaling>
          <c:orientation val="minMax"/>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a:t>Average Number of Children Born Per Woman</a:t>
                </a:r>
              </a:p>
            </c:rich>
          </c:tx>
          <c:layout>
            <c:manualLayout>
              <c:xMode val="edge"/>
              <c:yMode val="edge"/>
              <c:x val="1.5769782447667125E-2"/>
              <c:y val="0.154642217111642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5890688"/>
        <c:crosses val="autoZero"/>
        <c:crossBetween val="between"/>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US"/>
              <a:t>Total Fertility Rate in Iran, 1950-2010, </a:t>
            </a:r>
            <a:br>
              <a:rPr lang="en-US"/>
            </a:br>
            <a:r>
              <a:rPr lang="en-US"/>
              <a:t>with Projection to 2050</a:t>
            </a:r>
          </a:p>
        </c:rich>
      </c:tx>
      <c:layout>
        <c:manualLayout>
          <c:xMode val="edge"/>
          <c:yMode val="edge"/>
          <c:x val="0.2365415986949429"/>
          <c:y val="1.9342359767891684E-2"/>
        </c:manualLayout>
      </c:layout>
      <c:overlay val="0"/>
      <c:spPr>
        <a:noFill/>
        <a:ln w="25400">
          <a:noFill/>
        </a:ln>
      </c:spPr>
    </c:title>
    <c:autoTitleDeleted val="0"/>
    <c:plotArea>
      <c:layout>
        <c:manualLayout>
          <c:layoutTarget val="inner"/>
          <c:xMode val="edge"/>
          <c:yMode val="edge"/>
          <c:x val="0.10059678103042992"/>
          <c:y val="0.14313343560646316"/>
          <c:w val="0.83034257748776508"/>
          <c:h val="0.65957446808510634"/>
        </c:manualLayout>
      </c:layout>
      <c:barChart>
        <c:barDir val="col"/>
        <c:grouping val="stacked"/>
        <c:varyColors val="0"/>
        <c:ser>
          <c:idx val="0"/>
          <c:order val="0"/>
          <c:tx>
            <c:v>TFR</c:v>
          </c:tx>
          <c:spPr>
            <a:solidFill>
              <a:srgbClr val="000080"/>
            </a:solidFill>
          </c:spPr>
          <c:invertIfNegative val="0"/>
          <c:cat>
            <c:strLit>
              <c:ptCount val="3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pt idx="20">
                <c:v>2050-2055</c:v>
              </c:pt>
              <c:pt idx="21">
                <c:v>2055-2060</c:v>
              </c:pt>
              <c:pt idx="22">
                <c:v>2060-2065</c:v>
              </c:pt>
              <c:pt idx="23">
                <c:v>2065-2070</c:v>
              </c:pt>
              <c:pt idx="24">
                <c:v>2070-2075</c:v>
              </c:pt>
              <c:pt idx="25">
                <c:v>2075-2080</c:v>
              </c:pt>
              <c:pt idx="26">
                <c:v>2080-2085</c:v>
              </c:pt>
              <c:pt idx="27">
                <c:v>2085-2090</c:v>
              </c:pt>
              <c:pt idx="28">
                <c:v>2090-2095</c:v>
              </c:pt>
              <c:pt idx="29">
                <c:v>2095-2100</c:v>
              </c:pt>
            </c:strLit>
          </c:cat>
          <c:val>
            <c:numRef>
              <c:f>TFR!$B$6:$B$25</c:f>
              <c:numCache>
                <c:formatCode>0.0</c:formatCode>
                <c:ptCount val="20"/>
                <c:pt idx="0">
                  <c:v>6.91</c:v>
                </c:pt>
                <c:pt idx="1">
                  <c:v>6.91</c:v>
                </c:pt>
                <c:pt idx="2">
                  <c:v>6.91</c:v>
                </c:pt>
                <c:pt idx="3">
                  <c:v>6.68</c:v>
                </c:pt>
                <c:pt idx="4">
                  <c:v>6.24</c:v>
                </c:pt>
                <c:pt idx="5">
                  <c:v>6.28</c:v>
                </c:pt>
                <c:pt idx="6">
                  <c:v>6.53</c:v>
                </c:pt>
                <c:pt idx="7">
                  <c:v>5.62</c:v>
                </c:pt>
                <c:pt idx="8">
                  <c:v>3.95</c:v>
                </c:pt>
                <c:pt idx="9">
                  <c:v>2.61</c:v>
                </c:pt>
                <c:pt idx="10">
                  <c:v>1.97</c:v>
                </c:pt>
                <c:pt idx="11">
                  <c:v>1.89</c:v>
                </c:pt>
                <c:pt idx="12">
                  <c:v>1.93</c:v>
                </c:pt>
                <c:pt idx="13">
                  <c:v>1.89</c:v>
                </c:pt>
                <c:pt idx="14">
                  <c:v>1.86</c:v>
                </c:pt>
                <c:pt idx="15">
                  <c:v>1.84</c:v>
                </c:pt>
                <c:pt idx="16">
                  <c:v>1.84</c:v>
                </c:pt>
                <c:pt idx="17">
                  <c:v>1.83</c:v>
                </c:pt>
                <c:pt idx="18">
                  <c:v>1.83</c:v>
                </c:pt>
                <c:pt idx="19">
                  <c:v>1.83</c:v>
                </c:pt>
              </c:numCache>
            </c:numRef>
          </c:val>
        </c:ser>
        <c:dLbls>
          <c:showLegendKey val="0"/>
          <c:showVal val="0"/>
          <c:showCatName val="0"/>
          <c:showSerName val="0"/>
          <c:showPercent val="0"/>
          <c:showBubbleSize val="0"/>
        </c:dLbls>
        <c:gapWidth val="150"/>
        <c:overlap val="100"/>
        <c:axId val="75939200"/>
        <c:axId val="75941376"/>
      </c:barChart>
      <c:catAx>
        <c:axId val="75939200"/>
        <c:scaling>
          <c:orientation val="minMax"/>
        </c:scaling>
        <c:delete val="0"/>
        <c:axPos val="b"/>
        <c:title>
          <c:tx>
            <c:rich>
              <a:bodyPr/>
              <a:lstStyle/>
              <a:p>
                <a:pPr>
                  <a:defRPr sz="1000" b="0" i="1" u="none" strike="noStrike" baseline="0">
                    <a:solidFill>
                      <a:srgbClr val="000000"/>
                    </a:solidFill>
                    <a:latin typeface="Arial"/>
                    <a:ea typeface="Arial"/>
                    <a:cs typeface="Arial"/>
                  </a:defRPr>
                </a:pPr>
                <a:r>
                  <a:rPr lang="en-US"/>
                  <a:t>Source: EPI from UNPop</a:t>
                </a:r>
              </a:p>
            </c:rich>
          </c:tx>
          <c:layout>
            <c:manualLayout>
              <c:xMode val="edge"/>
              <c:yMode val="edge"/>
              <c:x val="0.39314845024469819"/>
              <c:y val="0.934235976789168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75941376"/>
        <c:crosses val="autoZero"/>
        <c:auto val="1"/>
        <c:lblAlgn val="ctr"/>
        <c:lblOffset val="100"/>
        <c:tickLblSkip val="1"/>
        <c:tickMarkSkip val="1"/>
        <c:noMultiLvlLbl val="0"/>
      </c:catAx>
      <c:valAx>
        <c:axId val="75941376"/>
        <c:scaling>
          <c:orientation val="minMax"/>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a:t>Average Number of Children Born Per Woman</a:t>
                </a:r>
              </a:p>
            </c:rich>
          </c:tx>
          <c:layout>
            <c:manualLayout>
              <c:xMode val="edge"/>
              <c:yMode val="edge"/>
              <c:x val="1.5769782447667125E-2"/>
              <c:y val="0.154642217111642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5939200"/>
        <c:crosses val="autoZero"/>
        <c:crossBetween val="between"/>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US"/>
              <a:t>Female Secondary Education and Total Fertility Rates </a:t>
            </a:r>
            <a:br>
              <a:rPr lang="en-US"/>
            </a:br>
            <a:r>
              <a:rPr lang="en-US"/>
              <a:t>by Country, Latest Year</a:t>
            </a:r>
          </a:p>
        </c:rich>
      </c:tx>
      <c:layout>
        <c:manualLayout>
          <c:xMode val="edge"/>
          <c:yMode val="edge"/>
          <c:x val="0.14809000523286237"/>
          <c:y val="3.7395228884590584E-2"/>
        </c:manualLayout>
      </c:layout>
      <c:overlay val="0"/>
      <c:spPr>
        <a:noFill/>
        <a:ln w="25400">
          <a:noFill/>
        </a:ln>
      </c:spPr>
    </c:title>
    <c:autoTitleDeleted val="0"/>
    <c:plotArea>
      <c:layout>
        <c:manualLayout>
          <c:layoutTarget val="inner"/>
          <c:xMode val="edge"/>
          <c:yMode val="edge"/>
          <c:x val="0.10308738880167452"/>
          <c:y val="0.14313346228239845"/>
          <c:w val="0.83935112506541076"/>
          <c:h val="0.66537717601547386"/>
        </c:manualLayout>
      </c:layout>
      <c:scatterChart>
        <c:scatterStyle val="lineMarker"/>
        <c:varyColors val="0"/>
        <c:ser>
          <c:idx val="0"/>
          <c:order val="0"/>
          <c:spPr>
            <a:ln w="28575">
              <a:noFill/>
            </a:ln>
          </c:spPr>
          <c:trendline>
            <c:trendlineType val="linear"/>
            <c:dispRSqr val="1"/>
            <c:dispEq val="0"/>
            <c:trendlineLbl>
              <c:layout>
                <c:manualLayout>
                  <c:x val="7.1668459025039447E-2"/>
                  <c:y val="6.5971560131385901E-2"/>
                </c:manualLayout>
              </c:layout>
              <c:numFmt formatCode="General" sourceLinked="0"/>
              <c:txPr>
                <a:bodyPr/>
                <a:lstStyle/>
                <a:p>
                  <a:pPr>
                    <a:defRPr sz="1000"/>
                  </a:pPr>
                  <a:endParaRPr lang="en-US"/>
                </a:p>
              </c:txPr>
            </c:trendlineLbl>
          </c:trendline>
          <c:xVal>
            <c:numLit>
              <c:formatCode>General</c:formatCode>
              <c:ptCount val="209"/>
              <c:pt idx="0">
                <c:v>14.483140000000001</c:v>
              </c:pt>
              <c:pt idx="1">
                <c:v>63.853490000000001</c:v>
              </c:pt>
              <c:pt idx="2">
                <c:v>#N/A</c:v>
              </c:pt>
              <c:pt idx="3">
                <c:v>#N/A</c:v>
              </c:pt>
              <c:pt idx="4">
                <c:v>12.0703</c:v>
              </c:pt>
              <c:pt idx="5">
                <c:v>76.080250000000007</c:v>
              </c:pt>
              <c:pt idx="6">
                <c:v>84.979839999999996</c:v>
              </c:pt>
              <c:pt idx="7">
                <c:v>88.872609999999995</c:v>
              </c:pt>
              <c:pt idx="8">
                <c:v>90.696690000000004</c:v>
              </c:pt>
              <c:pt idx="9">
                <c:v>80.682429999999997</c:v>
              </c:pt>
              <c:pt idx="10">
                <c:v>85.778840000000002</c:v>
              </c:pt>
              <c:pt idx="11">
                <c:v>#N/A</c:v>
              </c:pt>
              <c:pt idx="12">
                <c:v>85.924890000000005</c:v>
              </c:pt>
              <c:pt idx="13">
                <c:v>85.886330000000001</c:v>
              </c:pt>
              <c:pt idx="14">
                <c:v>87.356300000000005</c:v>
              </c:pt>
              <c:pt idx="15">
                <c:v>51.281619999999997</c:v>
              </c:pt>
              <c:pt idx="16">
                <c:v>96.317089999999993</c:v>
              </c:pt>
              <c:pt idx="17">
                <c:v>95.83108</c:v>
              </c:pt>
              <c:pt idx="18">
                <c:v>84.137979999999999</c:v>
              </c:pt>
              <c:pt idx="19">
                <c:v>74.521190000000004</c:v>
              </c:pt>
              <c:pt idx="20">
                <c:v>12.018689999999999</c:v>
              </c:pt>
              <c:pt idx="21">
                <c:v>78.607690000000005</c:v>
              </c:pt>
              <c:pt idx="22">
                <c:v>60.809060000000002</c:v>
              </c:pt>
              <c:pt idx="23">
                <c:v>69.000770000000003</c:v>
              </c:pt>
              <c:pt idx="24">
                <c:v>#N/A</c:v>
              </c:pt>
              <c:pt idx="25">
                <c:v>65.253100000000003</c:v>
              </c:pt>
              <c:pt idx="26">
                <c:v>#N/A</c:v>
              </c:pt>
              <c:pt idx="27">
                <c:v>81.383520000000004</c:v>
              </c:pt>
              <c:pt idx="28">
                <c:v>95.001919999999998</c:v>
              </c:pt>
              <c:pt idx="29">
                <c:v>84.468959999999996</c:v>
              </c:pt>
              <c:pt idx="30">
                <c:v>17.880389999999998</c:v>
              </c:pt>
              <c:pt idx="31">
                <c:v>48.03389</c:v>
              </c:pt>
              <c:pt idx="32">
                <c:v>16.99342</c:v>
              </c:pt>
              <c:pt idx="33">
                <c:v>36.445340000000002</c:v>
              </c:pt>
              <c:pt idx="34">
                <c:v>#N/A</c:v>
              </c:pt>
              <c:pt idx="35">
                <c:v>#N/A</c:v>
              </c:pt>
              <c:pt idx="36">
                <c:v>74.037620000000004</c:v>
              </c:pt>
              <c:pt idx="37">
                <c:v>88.849869999999996</c:v>
              </c:pt>
              <c:pt idx="38">
                <c:v>9.5653900000000007</c:v>
              </c:pt>
              <c:pt idx="39">
                <c:v>5.26607</c:v>
              </c:pt>
              <c:pt idx="40">
                <c:v>85.930629999999994</c:v>
              </c:pt>
              <c:pt idx="41">
                <c:v>#N/A</c:v>
              </c:pt>
              <c:pt idx="42">
                <c:v>81.403459999999995</c:v>
              </c:pt>
              <c:pt idx="43">
                <c:v>80.163449999999997</c:v>
              </c:pt>
              <c:pt idx="44">
                <c:v>76.56268</c:v>
              </c:pt>
              <c:pt idx="45">
                <c:v>#N/A</c:v>
              </c:pt>
              <c:pt idx="46">
                <c:v>#N/A</c:v>
              </c:pt>
              <c:pt idx="47">
                <c:v>75.411420000000007</c:v>
              </c:pt>
              <c:pt idx="48">
                <c:v>75.337119999999999</c:v>
              </c:pt>
              <c:pt idx="49">
                <c:v>#N/A</c:v>
              </c:pt>
              <c:pt idx="50">
                <c:v>95.076070000000001</c:v>
              </c:pt>
              <c:pt idx="51">
                <c:v>87.31644</c:v>
              </c:pt>
              <c:pt idx="52">
                <c:v>92.9666</c:v>
              </c:pt>
              <c:pt idx="53">
                <c:v>#N/A</c:v>
              </c:pt>
              <c:pt idx="54">
                <c:v>#N/A</c:v>
              </c:pt>
              <c:pt idx="55">
                <c:v>92.291330000000002</c:v>
              </c:pt>
              <c:pt idx="56">
                <c:v>21.04243</c:v>
              </c:pt>
              <c:pt idx="57">
                <c:v>87.900030000000001</c:v>
              </c:pt>
              <c:pt idx="58">
                <c:v>66.496399999999994</c:v>
              </c:pt>
              <c:pt idx="59">
                <c:v>74.991709999999998</c:v>
              </c:pt>
              <c:pt idx="60">
                <c:v>82.424449999999993</c:v>
              </c:pt>
              <c:pt idx="61">
                <c:v>62.454410000000003</c:v>
              </c:pt>
              <c:pt idx="62">
                <c:v>19.09759</c:v>
              </c:pt>
              <c:pt idx="63">
                <c:v>23.16854</c:v>
              </c:pt>
              <c:pt idx="64">
                <c:v>90.936850000000007</c:v>
              </c:pt>
              <c:pt idx="65">
                <c:v>11.21987</c:v>
              </c:pt>
              <c:pt idx="66">
                <c:v>87.509839999999997</c:v>
              </c:pt>
              <c:pt idx="67">
                <c:v>92.681129999999996</c:v>
              </c:pt>
              <c:pt idx="68">
                <c:v>97.528809999999993</c:v>
              </c:pt>
              <c:pt idx="69">
                <c:v>#N/A</c:v>
              </c:pt>
              <c:pt idx="70">
                <c:v>#N/A</c:v>
              </c:pt>
              <c:pt idx="71">
                <c:v>80.341620000000006</c:v>
              </c:pt>
              <c:pt idx="72">
                <c:v>#N/A</c:v>
              </c:pt>
              <c:pt idx="73">
                <c:v>50.178469999999997</c:v>
              </c:pt>
              <c:pt idx="74">
                <c:v>#N/A</c:v>
              </c:pt>
              <c:pt idx="75">
                <c:v>99.069860000000006</c:v>
              </c:pt>
              <c:pt idx="76">
                <c:v>77.122230000000002</c:v>
              </c:pt>
              <c:pt idx="77">
                <c:v>44.541699999999999</c:v>
              </c:pt>
              <c:pt idx="78">
                <c:v>23.472059999999999</c:v>
              </c:pt>
              <c:pt idx="79">
                <c:v>6.0964999999999998</c:v>
              </c:pt>
              <c:pt idx="80">
                <c:v>100</c:v>
              </c:pt>
              <c:pt idx="81">
                <c:v>#N/A</c:v>
              </c:pt>
              <c:pt idx="82">
                <c:v>#N/A</c:v>
              </c:pt>
              <c:pt idx="83">
                <c:v>#N/A</c:v>
              </c:pt>
              <c:pt idx="84">
                <c:v>91.900620000000004</c:v>
              </c:pt>
              <c:pt idx="85">
                <c:v>88.837649999999996</c:v>
              </c:pt>
              <c:pt idx="86">
                <c:v>#N/A</c:v>
              </c:pt>
              <c:pt idx="87">
                <c:v>77.462260000000001</c:v>
              </c:pt>
              <c:pt idx="88">
                <c:v>79.369249999999994</c:v>
              </c:pt>
              <c:pt idx="89">
                <c:v>39.63015</c:v>
              </c:pt>
              <c:pt idx="90">
                <c:v>99.571520000000007</c:v>
              </c:pt>
              <c:pt idx="91">
                <c:v>99.611350000000002</c:v>
              </c:pt>
              <c:pt idx="92">
                <c:v>92.426959999999994</c:v>
              </c:pt>
              <c:pt idx="93">
                <c:v>76.143860000000004</c:v>
              </c:pt>
              <c:pt idx="94">
                <c:v>99.52619</c:v>
              </c:pt>
              <c:pt idx="95">
                <c:v>89.368459999999999</c:v>
              </c:pt>
              <c:pt idx="96">
                <c:v>85.701859999999996</c:v>
              </c:pt>
              <c:pt idx="97">
                <c:v>48.404809999999998</c:v>
              </c:pt>
              <c:pt idx="98">
                <c:v>73.36224</c:v>
              </c:pt>
              <c:pt idx="99">
                <c:v>87.881690000000006</c:v>
              </c:pt>
              <c:pt idx="100">
                <c:v>79.945319999999995</c:v>
              </c:pt>
              <c:pt idx="101">
                <c:v>39.712870000000002</c:v>
              </c:pt>
              <c:pt idx="102">
                <c:v>84.374700000000004</c:v>
              </c:pt>
              <c:pt idx="103">
                <c:v>67.604060000000004</c:v>
              </c:pt>
              <c:pt idx="104">
                <c:v>40.82396</c:v>
              </c:pt>
              <c:pt idx="105">
                <c:v>#N/A</c:v>
              </c:pt>
              <c:pt idx="106">
                <c:v>#N/A</c:v>
              </c:pt>
              <c:pt idx="107">
                <c:v>85.857240000000004</c:v>
              </c:pt>
              <c:pt idx="108">
                <c:v>96.445849999999993</c:v>
              </c:pt>
              <c:pt idx="109">
                <c:v>88.290360000000007</c:v>
              </c:pt>
              <c:pt idx="110">
                <c:v>76.512690000000006</c:v>
              </c:pt>
              <c:pt idx="111">
                <c:v>31.07507</c:v>
              </c:pt>
              <c:pt idx="112">
                <c:v>28.69557</c:v>
              </c:pt>
              <c:pt idx="113">
                <c:v>65.597920000000002</c:v>
              </c:pt>
              <c:pt idx="114">
                <c:v>53.090440000000001</c:v>
              </c:pt>
              <c:pt idx="115">
                <c:v>28.42296</c:v>
              </c:pt>
              <c:pt idx="116">
                <c:v>83.698279999999997</c:v>
              </c:pt>
              <c:pt idx="117">
                <c:v>64.728679999999997</c:v>
              </c:pt>
              <c:pt idx="118">
                <c:v>13.516780000000001</c:v>
              </c:pt>
              <c:pt idx="119">
                <c:v>80.727900000000005</c:v>
              </c:pt>
              <c:pt idx="120">
                <c:v>69.382440000000003</c:v>
              </c:pt>
              <c:pt idx="121">
                <c:v>#N/A</c:v>
              </c:pt>
              <c:pt idx="122">
                <c:v>78.3322</c:v>
              </c:pt>
              <c:pt idx="123">
                <c:v>#N/A</c:v>
              </c:pt>
              <c:pt idx="124">
                <c:v>85.327749999999995</c:v>
              </c:pt>
              <c:pt idx="125">
                <c:v>#N/A</c:v>
              </c:pt>
              <c:pt idx="126">
                <c:v>96.153850000000006</c:v>
              </c:pt>
              <c:pt idx="127">
                <c:v>#N/A</c:v>
              </c:pt>
              <c:pt idx="128">
                <c:v>17.315650000000002</c:v>
              </c:pt>
              <c:pt idx="129">
                <c:v>57.476149999999997</c:v>
              </c:pt>
              <c:pt idx="130">
                <c:v>67.2</c:v>
              </c:pt>
              <c:pt idx="131">
                <c:v>61.147399999999998</c:v>
              </c:pt>
              <c:pt idx="132">
                <c:v>90.822919999999996</c:v>
              </c:pt>
              <c:pt idx="133">
                <c:v>#N/A</c:v>
              </c:pt>
              <c:pt idx="134">
                <c:v>97.086690000000004</c:v>
              </c:pt>
              <c:pt idx="135">
                <c:v>48.539369999999998</c:v>
              </c:pt>
              <c:pt idx="136">
                <c:v>9.7096400000000003</c:v>
              </c:pt>
              <c:pt idx="137">
                <c:v>#N/A</c:v>
              </c:pt>
              <c:pt idx="138">
                <c:v>95.744680000000002</c:v>
              </c:pt>
              <c:pt idx="139">
                <c:v>#N/A</c:v>
              </c:pt>
              <c:pt idx="140">
                <c:v>95.538730000000001</c:v>
              </c:pt>
              <c:pt idx="141">
                <c:v>86.329689999999999</c:v>
              </c:pt>
              <c:pt idx="142">
                <c:v>30.590050000000002</c:v>
              </c:pt>
              <c:pt idx="143">
                <c:v>#N/A</c:v>
              </c:pt>
              <c:pt idx="144">
                <c:v>84.30838</c:v>
              </c:pt>
              <c:pt idx="145">
                <c:v>79.316810000000004</c:v>
              </c:pt>
              <c:pt idx="146">
                <c:v>#N/A</c:v>
              </c:pt>
              <c:pt idx="147">
                <c:v>64.867339999999999</c:v>
              </c:pt>
              <c:pt idx="148">
                <c:v>77.474800000000002</c:v>
              </c:pt>
              <c:pt idx="149">
                <c:v>66.742289999999997</c:v>
              </c:pt>
              <c:pt idx="150">
                <c:v>91.155190000000005</c:v>
              </c:pt>
              <c:pt idx="151">
                <c:v>85.881010000000003</c:v>
              </c:pt>
              <c:pt idx="152">
                <c:v>#N/A</c:v>
              </c:pt>
              <c:pt idx="153">
                <c:v>100</c:v>
              </c:pt>
              <c:pt idx="154">
                <c:v>80.698369999999997</c:v>
              </c:pt>
              <c:pt idx="155">
                <c:v>#N/A</c:v>
              </c:pt>
              <c:pt idx="156">
                <c:v>#N/A</c:v>
              </c:pt>
              <c:pt idx="157">
                <c:v>84.377629999999996</c:v>
              </c:pt>
              <c:pt idx="158">
                <c:v>92.074200000000005</c:v>
              </c:pt>
              <c:pt idx="159">
                <c:v>33.88747</c:v>
              </c:pt>
              <c:pt idx="160">
                <c:v>#N/A</c:v>
              </c:pt>
              <c:pt idx="161">
                <c:v>18.047899999999998</c:v>
              </c:pt>
              <c:pt idx="162">
                <c:v>91.366650000000007</c:v>
              </c:pt>
              <c:pt idx="163">
                <c:v>99.643280000000004</c:v>
              </c:pt>
              <c:pt idx="164">
                <c:v>#N/A</c:v>
              </c:pt>
              <c:pt idx="165">
                <c:v>#N/A</c:v>
              </c:pt>
              <c:pt idx="166">
                <c:v>#N/A</c:v>
              </c:pt>
              <c:pt idx="167">
                <c:v>93.831720000000004</c:v>
              </c:pt>
              <c:pt idx="168">
                <c:v>28.881820000000001</c:v>
              </c:pt>
              <c:pt idx="169">
                <c:v>#N/A</c:v>
              </c:pt>
              <c:pt idx="170">
                <c:v>64.566410000000005</c:v>
              </c:pt>
              <c:pt idx="171">
                <c:v>95.552030000000002</c:v>
              </c:pt>
              <c:pt idx="172">
                <c:v>96.419939999999997</c:v>
              </c:pt>
              <c:pt idx="173">
                <c:v>87.499939999999995</c:v>
              </c:pt>
              <c:pt idx="174">
                <c:v>88.128060000000005</c:v>
              </c:pt>
              <c:pt idx="175">
                <c:v>83.637039999999999</c:v>
              </c:pt>
              <c:pt idx="176">
                <c:v>86.532240000000002</c:v>
              </c:pt>
              <c:pt idx="177">
                <c:v>30.445959999999999</c:v>
              </c:pt>
              <c:pt idx="178">
                <c:v>62.844470000000001</c:v>
              </c:pt>
              <c:pt idx="179">
                <c:v>37.627450000000003</c:v>
              </c:pt>
              <c:pt idx="180">
                <c:v>92.627099999999999</c:v>
              </c:pt>
              <c:pt idx="181">
                <c:v>79.797479999999993</c:v>
              </c:pt>
              <c:pt idx="182">
                <c:v>69.168419999999998</c:v>
              </c:pt>
              <c:pt idx="183">
                <c:v>78.605099999999993</c:v>
              </c:pt>
              <c:pt idx="184">
                <c:v>25.761959999999998</c:v>
              </c:pt>
              <c:pt idx="185">
                <c:v>81.718500000000006</c:v>
              </c:pt>
              <c:pt idx="186">
                <c:v>39.749409999999997</c:v>
              </c:pt>
              <c:pt idx="187">
                <c:v>15.356</c:v>
              </c:pt>
              <c:pt idx="188">
                <c:v>#N/A</c:v>
              </c:pt>
              <c:pt idx="189">
                <c:v>80.313199999999995</c:v>
              </c:pt>
              <c:pt idx="190">
                <c:v>75.172259999999994</c:v>
              </c:pt>
              <c:pt idx="191">
                <c:v>#N/A</c:v>
              </c:pt>
              <c:pt idx="192">
                <c:v>80.386809999999997</c:v>
              </c:pt>
              <c:pt idx="193">
                <c:v>#N/A</c:v>
              </c:pt>
              <c:pt idx="194">
                <c:v>68.730649999999997</c:v>
              </c:pt>
              <c:pt idx="195">
                <c:v>#N/A</c:v>
              </c:pt>
              <c:pt idx="196">
                <c:v>14.526619999999999</c:v>
              </c:pt>
              <c:pt idx="197">
                <c:v>85.816909999999993</c:v>
              </c:pt>
              <c:pt idx="198">
                <c:v>79.137600000000006</c:v>
              </c:pt>
              <c:pt idx="199">
                <c:v>94.766319999999993</c:v>
              </c:pt>
              <c:pt idx="200">
                <c:v>87.84854</c:v>
              </c:pt>
              <c:pt idx="201">
                <c:v>76.128050000000002</c:v>
              </c:pt>
              <c:pt idx="202">
                <c:v>#N/A</c:v>
              </c:pt>
              <c:pt idx="203">
                <c:v>52.520449999999997</c:v>
              </c:pt>
              <c:pt idx="204">
                <c:v>77.613029999999995</c:v>
              </c:pt>
              <c:pt idx="205">
                <c:v>#N/A</c:v>
              </c:pt>
              <c:pt idx="206">
                <c:v>33.650790000000001</c:v>
              </c:pt>
              <c:pt idx="207">
                <c:v>#N/A</c:v>
              </c:pt>
              <c:pt idx="208">
                <c:v>34.058759999999999</c:v>
              </c:pt>
            </c:numLit>
          </c:xVal>
          <c:yVal>
            <c:numLit>
              <c:formatCode>General</c:formatCode>
              <c:ptCount val="209"/>
              <c:pt idx="0">
                <c:v>5.3949999999999996</c:v>
              </c:pt>
              <c:pt idx="1">
                <c:v>1.748</c:v>
              </c:pt>
              <c:pt idx="2">
                <c:v>2.8290000000000002</c:v>
              </c:pt>
              <c:pt idx="3">
                <c:v>1.22</c:v>
              </c:pt>
              <c:pt idx="4">
                <c:v>6.0990000000000002</c:v>
              </c:pt>
              <c:pt idx="5">
                <c:v>#N/A</c:v>
              </c:pt>
              <c:pt idx="6">
                <c:v>2.1150000000000002</c:v>
              </c:pt>
              <c:pt idx="7">
                <c:v>2.2010000000000001</c:v>
              </c:pt>
              <c:pt idx="8">
                <c:v>1.738</c:v>
              </c:pt>
              <c:pt idx="9">
                <c:v>1.69</c:v>
              </c:pt>
              <c:pt idx="10">
                <c:v>1.87</c:v>
              </c:pt>
              <c:pt idx="11">
                <c:v>1.42</c:v>
              </c:pt>
              <c:pt idx="12">
                <c:v>1.92</c:v>
              </c:pt>
              <c:pt idx="13">
                <c:v>1.8979999999999999</c:v>
              </c:pt>
              <c:pt idx="14">
                <c:v>2.1150000000000002</c:v>
              </c:pt>
              <c:pt idx="15">
                <c:v>2.2400000000000002</c:v>
              </c:pt>
              <c:pt idx="16">
                <c:v>1.8420000000000001</c:v>
              </c:pt>
              <c:pt idx="17">
                <c:v>1.51</c:v>
              </c:pt>
              <c:pt idx="18">
                <c:v>1.84</c:v>
              </c:pt>
              <c:pt idx="19">
                <c:v>2.7559999999999998</c:v>
              </c:pt>
              <c:pt idx="20">
                <c:v>5.01</c:v>
              </c:pt>
              <c:pt idx="21">
                <c:v>1.764</c:v>
              </c:pt>
              <c:pt idx="22">
                <c:v>2.3220000000000001</c:v>
              </c:pt>
              <c:pt idx="23">
                <c:v>3.3079999999999998</c:v>
              </c:pt>
              <c:pt idx="24">
                <c:v>1.2549999999999999</c:v>
              </c:pt>
              <c:pt idx="25">
                <c:v>2.7120000000000002</c:v>
              </c:pt>
              <c:pt idx="26">
                <c:v>1.8220000000000001</c:v>
              </c:pt>
              <c:pt idx="27">
                <c:v>#N/A</c:v>
              </c:pt>
              <c:pt idx="28">
                <c:v>2.0310000000000001</c:v>
              </c:pt>
              <c:pt idx="29">
                <c:v>1.51</c:v>
              </c:pt>
              <c:pt idx="30">
                <c:v>5.7809999999999997</c:v>
              </c:pt>
              <c:pt idx="31">
                <c:v>1.98</c:v>
              </c:pt>
              <c:pt idx="32">
                <c:v>6.2140000000000004</c:v>
              </c:pt>
              <c:pt idx="33">
                <c:v>2.9289999999999998</c:v>
              </c:pt>
              <c:pt idx="34">
                <c:v>4.9390000000000001</c:v>
              </c:pt>
              <c:pt idx="35">
                <c:v>1.6269</c:v>
              </c:pt>
              <c:pt idx="36">
                <c:v>2.375</c:v>
              </c:pt>
              <c:pt idx="37">
                <c:v>#N/A</c:v>
              </c:pt>
              <c:pt idx="38">
                <c:v>4.5380000000000003</c:v>
              </c:pt>
              <c:pt idx="39">
                <c:v>6.4859999999999998</c:v>
              </c:pt>
              <c:pt idx="40">
                <c:v>1.8440000000000001</c:v>
              </c:pt>
              <c:pt idx="41">
                <c:v>1.657</c:v>
              </c:pt>
              <c:pt idx="42">
                <c:v>1.204</c:v>
              </c:pt>
              <c:pt idx="43">
                <c:v>1.0309999999999999</c:v>
              </c:pt>
              <c:pt idx="44">
                <c:v>2.3460000000000001</c:v>
              </c:pt>
              <c:pt idx="45">
                <c:v>4.8499999999999996</c:v>
              </c:pt>
              <c:pt idx="46">
                <c:v>5.0460000000000003</c:v>
              </c:pt>
              <c:pt idx="47">
                <c:v>#N/A</c:v>
              </c:pt>
              <c:pt idx="48">
                <c:v>1.827</c:v>
              </c:pt>
              <c:pt idx="49">
                <c:v>4.907</c:v>
              </c:pt>
              <c:pt idx="50">
                <c:v>1.46</c:v>
              </c:pt>
              <c:pt idx="51">
                <c:v>1.4590000000000001</c:v>
              </c:pt>
              <c:pt idx="52">
                <c:v>1.47</c:v>
              </c:pt>
              <c:pt idx="53">
                <c:v>1.43</c:v>
              </c:pt>
              <c:pt idx="54">
                <c:v>6.1459999999999999</c:v>
              </c:pt>
              <c:pt idx="55">
                <c:v>1.75</c:v>
              </c:pt>
              <c:pt idx="56">
                <c:v>3.53</c:v>
              </c:pt>
              <c:pt idx="57">
                <c:v>1.9</c:v>
              </c:pt>
              <c:pt idx="58">
                <c:v>2.5510000000000002</c:v>
              </c:pt>
              <c:pt idx="59">
                <c:v>2.6219999999999999</c:v>
              </c:pt>
              <c:pt idx="60">
                <c:v>2.8450000000000002</c:v>
              </c:pt>
              <c:pt idx="61">
                <c:v>2.2360000000000002</c:v>
              </c:pt>
              <c:pt idx="62">
                <c:v>5.0439999999999996</c:v>
              </c:pt>
              <c:pt idx="63">
                <c:v>4.875</c:v>
              </c:pt>
              <c:pt idx="64">
                <c:v>1.52</c:v>
              </c:pt>
              <c:pt idx="65">
                <c:v>4.7690000000000001</c:v>
              </c:pt>
              <c:pt idx="66">
                <c:v>2.641</c:v>
              </c:pt>
              <c:pt idx="67">
                <c:v>1.83</c:v>
              </c:pt>
              <c:pt idx="68">
                <c:v>2.0299999999999998</c:v>
              </c:pt>
              <c:pt idx="69">
                <c:v>4.1779999999999999</c:v>
              </c:pt>
              <c:pt idx="70">
                <c:v>5.7889999999999997</c:v>
              </c:pt>
              <c:pt idx="71">
                <c:v>1.8220000000000001</c:v>
              </c:pt>
              <c:pt idx="72">
                <c:v>1.36</c:v>
              </c:pt>
              <c:pt idx="73">
                <c:v>3.9849999999999999</c:v>
              </c:pt>
              <c:pt idx="74">
                <c:v>#N/A</c:v>
              </c:pt>
              <c:pt idx="75">
                <c:v>1.43</c:v>
              </c:pt>
              <c:pt idx="76">
                <c:v>2.2170000000000001</c:v>
              </c:pt>
              <c:pt idx="77">
                <c:v>3.9079999999999999</c:v>
              </c:pt>
              <c:pt idx="78">
                <c:v>5.0880000000000001</c:v>
              </c:pt>
              <c:pt idx="79">
                <c:v>5.0519999999999996</c:v>
              </c:pt>
              <c:pt idx="80">
                <c:v>2.6379999999999999</c:v>
              </c:pt>
              <c:pt idx="81">
                <c:v>3.28</c:v>
              </c:pt>
              <c:pt idx="82">
                <c:v>#N/A</c:v>
              </c:pt>
              <c:pt idx="83">
                <c:v>3.101</c:v>
              </c:pt>
              <c:pt idx="84">
                <c:v>1.23</c:v>
              </c:pt>
              <c:pt idx="85">
                <c:v>2.02</c:v>
              </c:pt>
              <c:pt idx="86">
                <c:v>2.532</c:v>
              </c:pt>
              <c:pt idx="87">
                <c:v>2.403</c:v>
              </c:pt>
              <c:pt idx="88">
                <c:v>1.9119999999999999</c:v>
              </c:pt>
              <c:pt idx="89">
                <c:v>4.1470000000000002</c:v>
              </c:pt>
              <c:pt idx="90">
                <c:v>2.0499999999999998</c:v>
              </c:pt>
              <c:pt idx="91">
                <c:v>3</c:v>
              </c:pt>
              <c:pt idx="92">
                <c:v>1.41</c:v>
              </c:pt>
              <c:pt idx="93">
                <c:v>2.3090000000000002</c:v>
              </c:pt>
              <c:pt idx="94">
                <c:v>1.39</c:v>
              </c:pt>
              <c:pt idx="95">
                <c:v>3.3860000000000001</c:v>
              </c:pt>
              <c:pt idx="96">
                <c:v>2.59</c:v>
              </c:pt>
              <c:pt idx="97">
                <c:v>4.5380000000000003</c:v>
              </c:pt>
              <c:pt idx="98">
                <c:v>3.0139999999999998</c:v>
              </c:pt>
              <c:pt idx="99">
                <c:v>2.6520000000000001</c:v>
              </c:pt>
              <c:pt idx="100">
                <c:v>3.06</c:v>
              </c:pt>
              <c:pt idx="101">
                <c:v>3.2</c:v>
              </c:pt>
              <c:pt idx="102">
                <c:v>1.34</c:v>
              </c:pt>
              <c:pt idx="103">
                <c:v>1.502</c:v>
              </c:pt>
              <c:pt idx="104">
                <c:v>3.1480000000000001</c:v>
              </c:pt>
              <c:pt idx="105">
                <c:v>4.9450000000000003</c:v>
              </c:pt>
              <c:pt idx="106">
                <c:v>2.4670000000000001</c:v>
              </c:pt>
              <c:pt idx="107">
                <c:v>1.69</c:v>
              </c:pt>
              <c:pt idx="108">
                <c:v>1.76</c:v>
              </c:pt>
              <c:pt idx="109">
                <c:v>1.52</c:v>
              </c:pt>
              <c:pt idx="110">
                <c:v>1.4430000000000001</c:v>
              </c:pt>
              <c:pt idx="111">
                <c:v>4.59</c:v>
              </c:pt>
              <c:pt idx="112">
                <c:v>5.5540000000000003</c:v>
              </c:pt>
              <c:pt idx="113">
                <c:v>1.986</c:v>
              </c:pt>
              <c:pt idx="114">
                <c:v>2.3140000000000001</c:v>
              </c:pt>
              <c:pt idx="115">
                <c:v>6.85</c:v>
              </c:pt>
              <c:pt idx="116">
                <c:v>1.38</c:v>
              </c:pt>
              <c:pt idx="117">
                <c:v>4.5</c:v>
              </c:pt>
              <c:pt idx="118">
                <c:v>4.7830000000000004</c:v>
              </c:pt>
              <c:pt idx="119">
                <c:v>1.45</c:v>
              </c:pt>
              <c:pt idx="120">
                <c:v>2.2480000000000002</c:v>
              </c:pt>
              <c:pt idx="121">
                <c:v>3.4020000000000001</c:v>
              </c:pt>
              <c:pt idx="122">
                <c:v>1.4690000000000001</c:v>
              </c:pt>
              <c:pt idx="123">
                <c:v>#N/A</c:v>
              </c:pt>
              <c:pt idx="124">
                <c:v>2.4470000000000001</c:v>
              </c:pt>
              <c:pt idx="125">
                <c:v>1.6870000000000001</c:v>
              </c:pt>
              <c:pt idx="126">
                <c:v>#N/A</c:v>
              </c:pt>
              <c:pt idx="127">
                <c:v>2.6520000000000001</c:v>
              </c:pt>
              <c:pt idx="128">
                <c:v>5.3380000000000001</c:v>
              </c:pt>
              <c:pt idx="129">
                <c:v>3.1669999999999998</c:v>
              </c:pt>
              <c:pt idx="130">
                <c:v>#N/A</c:v>
              </c:pt>
              <c:pt idx="131">
                <c:v>2.496</c:v>
              </c:pt>
              <c:pt idx="132">
                <c:v>1.76</c:v>
              </c:pt>
              <c:pt idx="133">
                <c:v>#N/A</c:v>
              </c:pt>
              <c:pt idx="134">
                <c:v>2.1</c:v>
              </c:pt>
              <c:pt idx="135">
                <c:v>2.585</c:v>
              </c:pt>
              <c:pt idx="136">
                <c:v>7.5810000000000004</c:v>
              </c:pt>
              <c:pt idx="137">
                <c:v>6.0170000000000003</c:v>
              </c:pt>
              <c:pt idx="138">
                <c:v>#N/A</c:v>
              </c:pt>
              <c:pt idx="139">
                <c:v>2</c:v>
              </c:pt>
              <c:pt idx="140">
                <c:v>1.88</c:v>
              </c:pt>
              <c:pt idx="141">
                <c:v>2.899</c:v>
              </c:pt>
              <c:pt idx="142">
                <c:v>3.347</c:v>
              </c:pt>
              <c:pt idx="143">
                <c:v>1.5349999999999999</c:v>
              </c:pt>
              <c:pt idx="144">
                <c:v>#N/A</c:v>
              </c:pt>
              <c:pt idx="145">
                <c:v>2.5209999999999999</c:v>
              </c:pt>
              <c:pt idx="146">
                <c:v>3.8959999999999999</c:v>
              </c:pt>
              <c:pt idx="147">
                <c:v>2.931</c:v>
              </c:pt>
              <c:pt idx="148">
                <c:v>2.4790000000000001</c:v>
              </c:pt>
              <c:pt idx="149">
                <c:v>3.1110000000000002</c:v>
              </c:pt>
              <c:pt idx="150">
                <c:v>1.3</c:v>
              </c:pt>
              <c:pt idx="151">
                <c:v>1.35</c:v>
              </c:pt>
              <c:pt idx="152">
                <c:v>1.653</c:v>
              </c:pt>
              <c:pt idx="153">
                <c:v>2.0550000000000002</c:v>
              </c:pt>
              <c:pt idx="154">
                <c:v>1.25</c:v>
              </c:pt>
              <c:pt idx="155">
                <c:v>1.54</c:v>
              </c:pt>
              <c:pt idx="156">
                <c:v>4.7279999999999998</c:v>
              </c:pt>
              <c:pt idx="157">
                <c:v>4.2770000000000001</c:v>
              </c:pt>
              <c:pt idx="158">
                <c:v>#N/A</c:v>
              </c:pt>
              <c:pt idx="159">
                <c:v>4.2169999999999996</c:v>
              </c:pt>
              <c:pt idx="160">
                <c:v>2.7629999999999999</c:v>
              </c:pt>
              <c:pt idx="161">
                <c:v>5.0190000000000001</c:v>
              </c:pt>
              <c:pt idx="162">
                <c:v>1.36</c:v>
              </c:pt>
              <c:pt idx="163">
                <c:v>2.1</c:v>
              </c:pt>
              <c:pt idx="164">
                <c:v>4.8609999999999998</c:v>
              </c:pt>
              <c:pt idx="165">
                <c:v>1.2</c:v>
              </c:pt>
              <c:pt idx="166">
                <c:v>1.45</c:v>
              </c:pt>
              <c:pt idx="167">
                <c:v>1.56</c:v>
              </c:pt>
              <c:pt idx="168">
                <c:v>4.1680000000000001</c:v>
              </c:pt>
              <c:pt idx="169">
                <c:v>6.7690000000000001</c:v>
              </c:pt>
              <c:pt idx="170">
                <c:v>2.4380000000000002</c:v>
              </c:pt>
              <c:pt idx="171">
                <c:v>1.244</c:v>
              </c:pt>
              <c:pt idx="172">
                <c:v>1.36</c:v>
              </c:pt>
              <c:pt idx="173">
                <c:v>2.347</c:v>
              </c:pt>
              <c:pt idx="174">
                <c:v>2.1070000000000002</c:v>
              </c:pt>
              <c:pt idx="175">
                <c:v>1.96</c:v>
              </c:pt>
              <c:pt idx="176">
                <c:v>2.0459999999999998</c:v>
              </c:pt>
              <c:pt idx="177">
                <c:v>4.5629999999999997</c:v>
              </c:pt>
              <c:pt idx="178">
                <c:v>2.3180000000000001</c:v>
              </c:pt>
              <c:pt idx="179">
                <c:v>3.4830000000000001</c:v>
              </c:pt>
              <c:pt idx="180">
                <c:v>1.9</c:v>
              </c:pt>
              <c:pt idx="181">
                <c:v>1.52</c:v>
              </c:pt>
              <c:pt idx="182">
                <c:v>3.04</c:v>
              </c:pt>
              <c:pt idx="183">
                <c:v>3.8069999999999999</c:v>
              </c:pt>
              <c:pt idx="184">
                <c:v>5.359</c:v>
              </c:pt>
              <c:pt idx="185">
                <c:v>1.427</c:v>
              </c:pt>
              <c:pt idx="186">
                <c:v>5.4530000000000003</c:v>
              </c:pt>
              <c:pt idx="187">
                <c:v>4.7460000000000004</c:v>
              </c:pt>
              <c:pt idx="188">
                <c:v>#N/A</c:v>
              </c:pt>
              <c:pt idx="189">
                <c:v>3.8639999999999999</c:v>
              </c:pt>
              <c:pt idx="190">
                <c:v>1.8009999999999999</c:v>
              </c:pt>
              <c:pt idx="191">
                <c:v>2.13</c:v>
              </c:pt>
              <c:pt idx="192">
                <c:v>2.08</c:v>
              </c:pt>
              <c:pt idx="193">
                <c:v>2.3809999999999998</c:v>
              </c:pt>
              <c:pt idx="194">
                <c:v>#N/A</c:v>
              </c:pt>
              <c:pt idx="195">
                <c:v>#N/A</c:v>
              </c:pt>
              <c:pt idx="196">
                <c:v>6.06</c:v>
              </c:pt>
              <c:pt idx="197">
                <c:v>1.4590000000000001</c:v>
              </c:pt>
              <c:pt idx="198">
                <c:v>1.841</c:v>
              </c:pt>
              <c:pt idx="199">
                <c:v>1.98</c:v>
              </c:pt>
              <c:pt idx="200">
                <c:v>1.8945000000000001</c:v>
              </c:pt>
              <c:pt idx="201">
                <c:v>2.0680000000000001</c:v>
              </c:pt>
              <c:pt idx="202">
                <c:v>2.4990000000000001</c:v>
              </c:pt>
              <c:pt idx="203">
                <c:v>3.456</c:v>
              </c:pt>
              <c:pt idx="204">
                <c:v>2.444</c:v>
              </c:pt>
              <c:pt idx="205">
                <c:v>1.794</c:v>
              </c:pt>
              <c:pt idx="206">
                <c:v>4.3479999999999999</c:v>
              </c:pt>
              <c:pt idx="207">
                <c:v>5.7729999999999997</c:v>
              </c:pt>
              <c:pt idx="208">
                <c:v>3.6429999999999998</c:v>
              </c:pt>
            </c:numLit>
          </c:yVal>
          <c:smooth val="0"/>
        </c:ser>
        <c:dLbls>
          <c:showLegendKey val="0"/>
          <c:showVal val="0"/>
          <c:showCatName val="0"/>
          <c:showSerName val="0"/>
          <c:showPercent val="0"/>
          <c:showBubbleSize val="0"/>
        </c:dLbls>
        <c:axId val="76052352"/>
        <c:axId val="76083200"/>
      </c:scatterChart>
      <c:valAx>
        <c:axId val="76052352"/>
        <c:scaling>
          <c:orientation val="minMax"/>
          <c:max val="110"/>
          <c:min val="0"/>
        </c:scaling>
        <c:delete val="0"/>
        <c:axPos val="b"/>
        <c:title>
          <c:tx>
            <c:rich>
              <a:bodyPr/>
              <a:lstStyle/>
              <a:p>
                <a:pPr>
                  <a:defRPr sz="1000"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Percent of Girls Enrolled in Secondary School</a:t>
                </a:r>
              </a:p>
              <a:p>
                <a:pPr>
                  <a:defRPr sz="100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 </a:t>
                </a:r>
              </a:p>
              <a:p>
                <a:pPr>
                  <a:defRPr sz="1000" b="0" i="0" u="none" strike="noStrike" baseline="0">
                    <a:solidFill>
                      <a:srgbClr val="000000"/>
                    </a:solidFill>
                    <a:latin typeface="Arial"/>
                    <a:ea typeface="Arial"/>
                    <a:cs typeface="Arial"/>
                  </a:defRPr>
                </a:pPr>
                <a:r>
                  <a:rPr lang="en-US" sz="1000" b="0" i="1" u="none" strike="noStrike" baseline="0">
                    <a:solidFill>
                      <a:srgbClr val="000000"/>
                    </a:solidFill>
                    <a:latin typeface="Arial"/>
                    <a:cs typeface="Arial"/>
                  </a:rPr>
                  <a:t>Source: EPI from UIS</a:t>
                </a:r>
                <a:endParaRPr lang="en-US"/>
              </a:p>
            </c:rich>
          </c:tx>
          <c:layout>
            <c:manualLayout>
              <c:xMode val="edge"/>
              <c:yMode val="edge"/>
              <c:x val="0.31554160125588698"/>
              <c:y val="0.8684719535783365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6083200"/>
        <c:crosses val="autoZero"/>
        <c:crossBetween val="midCat"/>
        <c:majorUnit val="20"/>
      </c:valAx>
      <c:valAx>
        <c:axId val="76083200"/>
        <c:scaling>
          <c:orientation val="minMax"/>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sz="1200"/>
                  <a:t>Average Number of Children Born Per Woman</a:t>
                </a:r>
              </a:p>
            </c:rich>
          </c:tx>
          <c:layout>
            <c:manualLayout>
              <c:xMode val="edge"/>
              <c:yMode val="edge"/>
              <c:x val="2.564102564102564E-2"/>
              <c:y val="0.1740812379110251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6052352"/>
        <c:crosses val="autoZero"/>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endParaRPr lang="en-US"/>
          </a:p>
          <a:p>
            <a:pPr>
              <a:defRPr sz="1400" b="0" i="0" u="none" strike="noStrike" baseline="0">
                <a:solidFill>
                  <a:srgbClr val="000000"/>
                </a:solidFill>
                <a:latin typeface="Arial"/>
                <a:ea typeface="Arial"/>
                <a:cs typeface="Arial"/>
              </a:defRPr>
            </a:pPr>
            <a:r>
              <a:rPr lang="en-US"/>
              <a:t>Modern Contraceptive Use by Method in Iran, 2011</a:t>
            </a:r>
          </a:p>
        </c:rich>
      </c:tx>
      <c:layout/>
      <c:overlay val="0"/>
    </c:title>
    <c:autoTitleDeleted val="0"/>
    <c:plotArea>
      <c:layout>
        <c:manualLayout>
          <c:layoutTarget val="inner"/>
          <c:xMode val="edge"/>
          <c:yMode val="edge"/>
          <c:x val="0.20728451357935887"/>
          <c:y val="0.14391121806099189"/>
          <c:w val="0.58543097284128232"/>
          <c:h val="0.69413769120252622"/>
        </c:manualLayout>
      </c:layout>
      <c:pieChart>
        <c:varyColors val="1"/>
        <c:ser>
          <c:idx val="0"/>
          <c:order val="0"/>
          <c:tx>
            <c:strRef>
              <c:f>Methods!$A$7:$A$13</c:f>
              <c:strCache>
                <c:ptCount val="1"/>
                <c:pt idx="0">
                  <c:v>Pill Condom Female Sterilization IUDs Male Sterilization Injections Postcoital emergency methods</c:v>
                </c:pt>
              </c:strCache>
            </c:strRef>
          </c:tx>
          <c:dPt>
            <c:idx val="0"/>
            <c:bubble3D val="0"/>
          </c:dPt>
          <c:dPt>
            <c:idx val="1"/>
            <c:bubble3D val="0"/>
          </c:dPt>
          <c:dPt>
            <c:idx val="2"/>
            <c:bubble3D val="0"/>
          </c:dPt>
          <c:dPt>
            <c:idx val="3"/>
            <c:bubble3D val="0"/>
          </c:dPt>
          <c:dPt>
            <c:idx val="4"/>
            <c:bubble3D val="0"/>
          </c:dPt>
          <c:dPt>
            <c:idx val="5"/>
            <c:bubble3D val="0"/>
          </c:dPt>
          <c:dPt>
            <c:idx val="6"/>
            <c:bubble3D val="0"/>
          </c:dPt>
          <c:dLbls>
            <c:dLbl>
              <c:idx val="4"/>
              <c:layout>
                <c:manualLayout>
                  <c:x val="4.773957088969099E-2"/>
                  <c:y val="2.5657411779040191E-2"/>
                </c:manualLayout>
              </c:layout>
              <c:dLblPos val="bestFit"/>
              <c:showLegendKey val="0"/>
              <c:showVal val="0"/>
              <c:showCatName val="1"/>
              <c:showSerName val="0"/>
              <c:showPercent val="1"/>
              <c:showBubbleSize val="0"/>
            </c:dLbl>
            <c:dLbl>
              <c:idx val="6"/>
              <c:delete val="1"/>
            </c:dLbl>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dLblPos val="bestFit"/>
            <c:showLegendKey val="0"/>
            <c:showVal val="0"/>
            <c:showCatName val="1"/>
            <c:showSerName val="0"/>
            <c:showPercent val="1"/>
            <c:showBubbleSize val="0"/>
            <c:showLeaderLines val="0"/>
          </c:dLbls>
          <c:cat>
            <c:strRef>
              <c:f>Methods!$A$7:$A$13</c:f>
              <c:strCache>
                <c:ptCount val="7"/>
                <c:pt idx="0">
                  <c:v>Pill</c:v>
                </c:pt>
                <c:pt idx="1">
                  <c:v>Condom</c:v>
                </c:pt>
                <c:pt idx="2">
                  <c:v>Female Sterilization</c:v>
                </c:pt>
                <c:pt idx="3">
                  <c:v>IUDs</c:v>
                </c:pt>
                <c:pt idx="4">
                  <c:v>Male Sterilization</c:v>
                </c:pt>
                <c:pt idx="5">
                  <c:v>Injections</c:v>
                </c:pt>
                <c:pt idx="6">
                  <c:v>Postcoital emergency methods</c:v>
                </c:pt>
              </c:strCache>
            </c:strRef>
          </c:cat>
          <c:val>
            <c:numRef>
              <c:f>Methods!$B$7:$B$13</c:f>
              <c:numCache>
                <c:formatCode>0.0</c:formatCode>
                <c:ptCount val="7"/>
                <c:pt idx="0">
                  <c:v>14.3</c:v>
                </c:pt>
                <c:pt idx="1">
                  <c:v>13.9</c:v>
                </c:pt>
                <c:pt idx="2">
                  <c:v>13.4</c:v>
                </c:pt>
                <c:pt idx="3">
                  <c:v>10.6</c:v>
                </c:pt>
                <c:pt idx="4">
                  <c:v>3.3</c:v>
                </c:pt>
                <c:pt idx="5">
                  <c:v>3.5</c:v>
                </c:pt>
                <c:pt idx="6">
                  <c:v>0.05</c:v>
                </c:pt>
              </c:numCache>
            </c:numRef>
          </c:val>
        </c:ser>
        <c:dLbls>
          <c:showLegendKey val="0"/>
          <c:showVal val="0"/>
          <c:showCatName val="0"/>
          <c:showSerName val="0"/>
          <c:showPercent val="0"/>
          <c:showBubbleSize val="0"/>
          <c:showLeaderLines val="0"/>
        </c:dLbls>
        <c:firstSliceAng val="0"/>
      </c:pieChart>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US"/>
              <a:t>Renewable Water Resources Per Person in Iran,</a:t>
            </a:r>
            <a:br>
              <a:rPr lang="en-US"/>
            </a:br>
            <a:r>
              <a:rPr lang="en-US"/>
              <a:t>1962-2012</a:t>
            </a:r>
          </a:p>
        </c:rich>
      </c:tx>
      <c:layout>
        <c:manualLayout>
          <c:xMode val="edge"/>
          <c:yMode val="edge"/>
          <c:x val="0.19248513185443988"/>
          <c:y val="3.3526756931012251E-2"/>
        </c:manualLayout>
      </c:layout>
      <c:overlay val="0"/>
      <c:spPr>
        <a:noFill/>
        <a:ln w="25400">
          <a:noFill/>
        </a:ln>
      </c:spPr>
    </c:title>
    <c:autoTitleDeleted val="0"/>
    <c:plotArea>
      <c:layout>
        <c:manualLayout>
          <c:layoutTarget val="inner"/>
          <c:xMode val="edge"/>
          <c:yMode val="edge"/>
          <c:x val="0.14355628058727568"/>
          <c:y val="0.14829142488716957"/>
          <c:w val="0.78792702298835815"/>
          <c:h val="0.72598323662153452"/>
        </c:manualLayout>
      </c:layout>
      <c:scatterChart>
        <c:scatterStyle val="lineMarker"/>
        <c:varyColors val="0"/>
        <c:ser>
          <c:idx val="0"/>
          <c:order val="0"/>
          <c:spPr>
            <a:ln>
              <a:solidFill>
                <a:sysClr val="windowText" lastClr="000000"/>
              </a:solidFill>
            </a:ln>
          </c:spPr>
          <c:marker>
            <c:symbol val="none"/>
          </c:marker>
          <c:xVal>
            <c:numRef>
              <c:f>Water!$A$6:$A$16</c:f>
              <c:numCache>
                <c:formatCode>General</c:formatCode>
                <c:ptCount val="11"/>
                <c:pt idx="0">
                  <c:v>1962</c:v>
                </c:pt>
                <c:pt idx="1">
                  <c:v>1967</c:v>
                </c:pt>
                <c:pt idx="2">
                  <c:v>1972</c:v>
                </c:pt>
                <c:pt idx="3">
                  <c:v>1977</c:v>
                </c:pt>
                <c:pt idx="4">
                  <c:v>1982</c:v>
                </c:pt>
                <c:pt idx="5">
                  <c:v>1987</c:v>
                </c:pt>
                <c:pt idx="6">
                  <c:v>1992</c:v>
                </c:pt>
                <c:pt idx="7">
                  <c:v>1997</c:v>
                </c:pt>
                <c:pt idx="8">
                  <c:v>2002</c:v>
                </c:pt>
                <c:pt idx="9">
                  <c:v>2007</c:v>
                </c:pt>
                <c:pt idx="10">
                  <c:v>2012</c:v>
                </c:pt>
              </c:numCache>
            </c:numRef>
          </c:xVal>
          <c:yVal>
            <c:numRef>
              <c:f>Water!$C$6:$C$16</c:f>
              <c:numCache>
                <c:formatCode>#,##0</c:formatCode>
                <c:ptCount val="11"/>
                <c:pt idx="0">
                  <c:v>5923</c:v>
                </c:pt>
                <c:pt idx="1">
                  <c:v>5191</c:v>
                </c:pt>
                <c:pt idx="2">
                  <c:v>4539</c:v>
                </c:pt>
                <c:pt idx="3">
                  <c:v>3915</c:v>
                </c:pt>
                <c:pt idx="4">
                  <c:v>3254</c:v>
                </c:pt>
                <c:pt idx="5">
                  <c:v>2667</c:v>
                </c:pt>
                <c:pt idx="6" formatCode="#,##0_);\(#,##0\)">
                  <c:v>2350</c:v>
                </c:pt>
                <c:pt idx="7">
                  <c:v>2190</c:v>
                </c:pt>
                <c:pt idx="8">
                  <c:v>2023</c:v>
                </c:pt>
                <c:pt idx="9">
                  <c:v>1908</c:v>
                </c:pt>
                <c:pt idx="10">
                  <c:v>1793</c:v>
                </c:pt>
              </c:numCache>
            </c:numRef>
          </c:yVal>
          <c:smooth val="0"/>
        </c:ser>
        <c:dLbls>
          <c:showLegendKey val="0"/>
          <c:showVal val="0"/>
          <c:showCatName val="0"/>
          <c:showSerName val="0"/>
          <c:showPercent val="0"/>
          <c:showBubbleSize val="0"/>
        </c:dLbls>
        <c:axId val="77084160"/>
        <c:axId val="77086080"/>
      </c:scatterChart>
      <c:valAx>
        <c:axId val="77084160"/>
        <c:scaling>
          <c:orientation val="minMax"/>
          <c:min val="1960"/>
        </c:scaling>
        <c:delete val="0"/>
        <c:axPos val="b"/>
        <c:title>
          <c:tx>
            <c:rich>
              <a:bodyPr/>
              <a:lstStyle/>
              <a:p>
                <a:pPr>
                  <a:defRPr sz="1000" b="0" i="1" u="none" strike="noStrike" baseline="0">
                    <a:solidFill>
                      <a:srgbClr val="000000"/>
                    </a:solidFill>
                    <a:latin typeface="Arial"/>
                    <a:ea typeface="Arial"/>
                    <a:cs typeface="Arial"/>
                  </a:defRPr>
                </a:pPr>
                <a:r>
                  <a:rPr lang="en-US"/>
                  <a:t>Source: UN FAO</a:t>
                </a:r>
              </a:p>
            </c:rich>
          </c:tx>
          <c:layout>
            <c:manualLayout>
              <c:xMode val="edge"/>
              <c:yMode val="edge"/>
              <c:x val="0.44100054377379011"/>
              <c:y val="0.9368149580915538"/>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7086080"/>
        <c:crosses val="autoZero"/>
        <c:crossBetween val="midCat"/>
      </c:valAx>
      <c:valAx>
        <c:axId val="77086080"/>
        <c:scaling>
          <c:orientation val="minMax"/>
        </c:scaling>
        <c:delete val="0"/>
        <c:axPos val="l"/>
        <c:majorGridlines>
          <c:spPr>
            <a:ln w="3175">
              <a:solidFill>
                <a:srgbClr val="000000"/>
              </a:solidFill>
              <a:prstDash val="solid"/>
            </a:ln>
          </c:spPr>
        </c:majorGridlines>
        <c:title>
          <c:tx>
            <c:rich>
              <a:bodyPr/>
              <a:lstStyle/>
              <a:p>
                <a:pPr algn="l">
                  <a:defRPr sz="1100" b="0" i="0" u="none" strike="noStrike" baseline="0">
                    <a:solidFill>
                      <a:srgbClr val="000000"/>
                    </a:solidFill>
                    <a:latin typeface="Arial"/>
                    <a:ea typeface="Arial"/>
                    <a:cs typeface="Arial"/>
                  </a:defRPr>
                </a:pPr>
                <a:r>
                  <a:rPr lang="en-US" sz="1100"/>
                  <a:t>Cubic Meters</a:t>
                </a:r>
              </a:p>
            </c:rich>
          </c:tx>
          <c:layout>
            <c:manualLayout>
              <c:xMode val="edge"/>
              <c:yMode val="edge"/>
              <c:x val="1.794453507340946E-2"/>
              <c:y val="0.373165598013981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7084160"/>
        <c:crossesAt val="0"/>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chartsheets/sheet1.xml><?xml version="1.0" encoding="utf-8"?>
<chartsheet xmlns="http://schemas.openxmlformats.org/spreadsheetml/2006/main" xmlns:r="http://schemas.openxmlformats.org/officeDocument/2006/relationships">
  <sheetPr codeName="Chart3"/>
  <sheetViews>
    <sheetView workbookViewId="0"/>
  </sheetViews>
  <pageMargins left="1" right="1" top="1" bottom="4.5" header="0.5" footer="0.5"/>
  <pageSetup orientation="portrait" r:id="rId1"/>
  <headerFooter alignWithMargins="0"/>
  <drawing r:id="rId2"/>
</chartsheet>
</file>

<file path=xl/chartsheets/sheet2.xml><?xml version="1.0" encoding="utf-8"?>
<chartsheet xmlns="http://schemas.openxmlformats.org/spreadsheetml/2006/main" xmlns:r="http://schemas.openxmlformats.org/officeDocument/2006/relationships">
  <sheetPr codeName="Chart5"/>
  <sheetViews>
    <sheetView workbookViewId="0"/>
  </sheetViews>
  <pageMargins left="1" right="1" top="1" bottom="4.5" header="0.3" footer="0.3"/>
  <pageSetup orientation="portrait" r:id="rId1"/>
  <drawing r:id="rId2"/>
</chartsheet>
</file>

<file path=xl/chartsheets/sheet3.xml><?xml version="1.0" encoding="utf-8"?>
<chartsheet xmlns="http://schemas.openxmlformats.org/spreadsheetml/2006/main" xmlns:r="http://schemas.openxmlformats.org/officeDocument/2006/relationships">
  <sheetPr codeName="Chart4"/>
  <sheetViews>
    <sheetView workbookViewId="0"/>
  </sheetViews>
  <pageMargins left="1" right="1" top="1" bottom="4.5" header="0.5" footer="0.5"/>
  <pageSetup orientation="portrait" r:id="rId1"/>
  <headerFooter alignWithMargins="0"/>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1" right="1" top="1" bottom="4.5" header="0.5" footer="0.5"/>
  <pageSetup orientation="portrait" r:id="rId1"/>
  <headerFooter alignWithMargins="0"/>
  <drawing r:id="rId2"/>
</chartsheet>
</file>

<file path=xl/chartsheets/sheet5.xml><?xml version="1.0" encoding="utf-8"?>
<chartsheet xmlns="http://schemas.openxmlformats.org/spreadsheetml/2006/main" xmlns:r="http://schemas.openxmlformats.org/officeDocument/2006/relationships">
  <sheetPr/>
  <sheetViews>
    <sheetView workbookViewId="0"/>
  </sheetViews>
  <pageMargins left="1" right="1" top="1" bottom="4.5" header="0.5" footer="0.5"/>
  <pageSetup orientation="portrait" r:id="rId1"/>
  <headerFooter alignWithMargins="0"/>
  <drawing r:id="rId2"/>
</chartsheet>
</file>

<file path=xl/chartsheets/sheet6.xml><?xml version="1.0" encoding="utf-8"?>
<chartsheet xmlns="http://schemas.openxmlformats.org/spreadsheetml/2006/main" xmlns:r="http://schemas.openxmlformats.org/officeDocument/2006/relationships">
  <sheetPr codeName="Chart17"/>
  <sheetViews>
    <sheetView workbookViewId="0"/>
  </sheetViews>
  <pageMargins left="1" right="1" top="1" bottom="4.5" header="0.5" footer="0.5"/>
  <pageSetup orientation="portrait" r:id="rId1"/>
  <headerFooter alignWithMargins="0"/>
  <drawing r:id="rId2"/>
</chartsheet>
</file>

<file path=xl/chartsheets/sheet7.xml><?xml version="1.0" encoding="utf-8"?>
<chartsheet xmlns="http://schemas.openxmlformats.org/spreadsheetml/2006/main" xmlns:r="http://schemas.openxmlformats.org/officeDocument/2006/relationships">
  <sheetPr/>
  <sheetViews>
    <sheetView workbookViewId="0"/>
  </sheetViews>
  <pageMargins left="1" right="0.75" top="1" bottom="4.5" header="0.5" footer="0.5"/>
  <pageSetup orientation="portrait" r:id="rId1"/>
  <headerFooter alignWithMargins="0"/>
  <drawing r:id="rId2"/>
</chartsheet>
</file>

<file path=xl/chartsheets/sheet8.xml><?xml version="1.0" encoding="utf-8"?>
<chartsheet xmlns="http://schemas.openxmlformats.org/spreadsheetml/2006/main" xmlns:r="http://schemas.openxmlformats.org/officeDocument/2006/relationships">
  <sheetPr codeName="Chart10"/>
  <sheetViews>
    <sheetView workbookViewId="0"/>
  </sheetViews>
  <pageMargins left="1" right="1" top="1" bottom="4.5" header="0.3" footer="0.3"/>
  <pageSetup orientation="portrait" r:id="rId1"/>
  <drawing r:id="rId2"/>
</chartsheet>
</file>

<file path=xl/chartsheets/sheet9.xml><?xml version="1.0" encoding="utf-8"?>
<chartsheet xmlns="http://schemas.openxmlformats.org/spreadsheetml/2006/main" xmlns:r="http://schemas.openxmlformats.org/officeDocument/2006/relationships">
  <sheetPr/>
  <sheetViews>
    <sheetView workbookViewId="0"/>
  </sheetViews>
  <pageMargins left="1" right="1" top="1" bottom="4.5" header="0.5" footer="0.5"/>
  <pageSetup orientation="portrait"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0.94729</cdr:x>
      <cdr:y>0.11848</cdr:y>
    </cdr:from>
    <cdr:to>
      <cdr:x>0.98836</cdr:x>
      <cdr:y>0.81735</cdr:y>
    </cdr:to>
    <cdr:sp macro="" textlink="">
      <cdr:nvSpPr>
        <cdr:cNvPr id="3" name="TextBox 1"/>
        <cdr:cNvSpPr txBox="1"/>
      </cdr:nvSpPr>
      <cdr:spPr>
        <a:xfrm xmlns:a="http://schemas.openxmlformats.org/drawingml/2006/main" rot="-5400000">
          <a:off x="3932041" y="2182461"/>
          <a:ext cx="3437839" cy="239809"/>
        </a:xfrm>
        <a:prstGeom xmlns:a="http://schemas.openxmlformats.org/drawingml/2006/main" prst="rect">
          <a:avLst/>
        </a:prstGeom>
      </cdr:spPr>
      <cdr:txBody>
        <a:bodyPr xmlns:a="http://schemas.openxmlformats.org/drawingml/2006/main" rot="0"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1000" b="0" i="0" baseline="0">
              <a:effectLst/>
              <a:latin typeface="Arial" pitchFamily="34" charset="0"/>
              <a:ea typeface="+mn-ea"/>
              <a:cs typeface="Arial" pitchFamily="34" charset="0"/>
            </a:rPr>
            <a:t>Earth Policy Institute - www.earth-policy.org                                  </a:t>
          </a:r>
          <a:endParaRPr lang="en-US" sz="1000">
            <a:effectLst/>
            <a:latin typeface="Arial" pitchFamily="34" charset="0"/>
            <a:cs typeface="Arial" pitchFamily="34" charset="0"/>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0.94729</cdr:x>
      <cdr:y>0.11848</cdr:y>
    </cdr:from>
    <cdr:to>
      <cdr:x>0.98836</cdr:x>
      <cdr:y>0.81735</cdr:y>
    </cdr:to>
    <cdr:sp macro="" textlink="">
      <cdr:nvSpPr>
        <cdr:cNvPr id="3" name="TextBox 1"/>
        <cdr:cNvSpPr txBox="1"/>
      </cdr:nvSpPr>
      <cdr:spPr>
        <a:xfrm xmlns:a="http://schemas.openxmlformats.org/drawingml/2006/main" rot="-5400000">
          <a:off x="3932041" y="2182461"/>
          <a:ext cx="3437839" cy="239809"/>
        </a:xfrm>
        <a:prstGeom xmlns:a="http://schemas.openxmlformats.org/drawingml/2006/main" prst="rect">
          <a:avLst/>
        </a:prstGeom>
      </cdr:spPr>
      <cdr:txBody>
        <a:bodyPr xmlns:a="http://schemas.openxmlformats.org/drawingml/2006/main" rot="0"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1000" b="0" i="0" baseline="0">
              <a:effectLst/>
              <a:latin typeface="Arial" pitchFamily="34" charset="0"/>
              <a:ea typeface="+mn-ea"/>
              <a:cs typeface="Arial" pitchFamily="34" charset="0"/>
            </a:rPr>
            <a:t>Earth Policy Institute - www.earth-policy.org                                  </a:t>
          </a:r>
          <a:endParaRPr lang="en-US" sz="1000">
            <a:effectLst/>
            <a:latin typeface="Arial" pitchFamily="34" charset="0"/>
            <a:cs typeface="Arial" pitchFamily="34" charset="0"/>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60674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0.9482</cdr:x>
      <cdr:y>0.02525</cdr:y>
    </cdr:from>
    <cdr:to>
      <cdr:x>0.97635</cdr:x>
      <cdr:y>0.76175</cdr:y>
    </cdr:to>
    <cdr:sp macro="" textlink="">
      <cdr:nvSpPr>
        <cdr:cNvPr id="5122" name="Text Box 2"/>
        <cdr:cNvSpPr txBox="1">
          <a:spLocks xmlns:a="http://schemas.openxmlformats.org/drawingml/2006/main" noChangeArrowheads="1"/>
        </cdr:cNvSpPr>
      </cdr:nvSpPr>
      <cdr:spPr bwMode="auto">
        <a:xfrm xmlns:a="http://schemas.openxmlformats.org/drawingml/2006/main">
          <a:off x="5753139" y="124334"/>
          <a:ext cx="170798" cy="362683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0" tIns="45720" rIns="0" bIns="45720" anchor="ctr" anchorCtr="0"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0.6849</cdr:x>
      <cdr:y>0.91682</cdr:y>
    </cdr:from>
    <cdr:to>
      <cdr:x>1</cdr:x>
      <cdr:y>1</cdr:y>
    </cdr:to>
    <cdr:sp macro="" textlink="">
      <cdr:nvSpPr>
        <cdr:cNvPr id="2" name="TextBox 1"/>
        <cdr:cNvSpPr txBox="1"/>
      </cdr:nvSpPr>
      <cdr:spPr>
        <a:xfrm xmlns:a="http://schemas.openxmlformats.org/drawingml/2006/main">
          <a:off x="3999040" y="4514829"/>
          <a:ext cx="1839785" cy="40959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000" i="1">
              <a:latin typeface="Arial" pitchFamily="34" charset="0"/>
              <a:cs typeface="Arial" pitchFamily="34" charset="0"/>
            </a:rPr>
            <a:t>Source: EPI from Motlaq</a:t>
          </a:r>
          <a:r>
            <a:rPr lang="en-US" sz="1000" i="1" baseline="0">
              <a:latin typeface="Arial" pitchFamily="34" charset="0"/>
              <a:cs typeface="Arial" pitchFamily="34" charset="0"/>
            </a:rPr>
            <a:t> </a:t>
          </a:r>
          <a:r>
            <a:rPr lang="en-US" sz="1000" i="1">
              <a:latin typeface="Arial" pitchFamily="34" charset="0"/>
              <a:cs typeface="Arial" pitchFamily="34" charset="0"/>
            </a:rPr>
            <a:t>et al.</a:t>
          </a:r>
        </a:p>
      </cdr:txBody>
    </cdr:sp>
  </cdr:relSizeAnchor>
  <cdr:relSizeAnchor xmlns:cdr="http://schemas.openxmlformats.org/drawingml/2006/chartDrawing">
    <cdr:from>
      <cdr:x>0.00163</cdr:x>
      <cdr:y>0.94167</cdr:y>
    </cdr:from>
    <cdr:to>
      <cdr:x>0.57832</cdr:x>
      <cdr:y>0.99033</cdr:y>
    </cdr:to>
    <cdr:sp macro="" textlink="">
      <cdr:nvSpPr>
        <cdr:cNvPr id="4" name="TextBox 1"/>
        <cdr:cNvSpPr txBox="1"/>
      </cdr:nvSpPr>
      <cdr:spPr>
        <a:xfrm xmlns:a="http://schemas.openxmlformats.org/drawingml/2006/main">
          <a:off x="9517" y="4637177"/>
          <a:ext cx="3367192" cy="239623"/>
        </a:xfrm>
        <a:prstGeom xmlns:a="http://schemas.openxmlformats.org/drawingml/2006/main" prst="rect">
          <a:avLst/>
        </a:prstGeom>
      </cdr:spPr>
      <cdr:txBody>
        <a:bodyPr xmlns:a="http://schemas.openxmlformats.org/drawingml/2006/main" rot="0"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1000" b="0" i="0" baseline="0">
              <a:effectLst/>
              <a:latin typeface="Arial" pitchFamily="34" charset="0"/>
              <a:ea typeface="+mn-ea"/>
              <a:cs typeface="Arial" pitchFamily="34" charset="0"/>
            </a:rPr>
            <a:t>Earth Policy Institute - www.earth-policy.org                                  </a:t>
          </a:r>
          <a:endParaRPr lang="en-US" sz="1000">
            <a:effectLst/>
            <a:latin typeface="Arial" pitchFamily="34" charset="0"/>
            <a:cs typeface="Arial" pitchFamily="34" charset="0"/>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0.93438</cdr:x>
      <cdr:y>0.23835</cdr:y>
    </cdr:from>
    <cdr:to>
      <cdr:x>0.97716</cdr:x>
      <cdr:y>0.78917</cdr:y>
    </cdr:to>
    <cdr:sp macro="" textlink="">
      <cdr:nvSpPr>
        <cdr:cNvPr id="2" name="Text Box 2"/>
        <cdr:cNvSpPr txBox="1">
          <a:spLocks xmlns:a="http://schemas.openxmlformats.org/drawingml/2006/main" noChangeArrowheads="1"/>
        </cdr:cNvSpPr>
      </cdr:nvSpPr>
      <cdr:spPr bwMode="auto">
        <a:xfrm xmlns:a="http://schemas.openxmlformats.org/drawingml/2006/main">
          <a:off x="5455670" y="1173741"/>
          <a:ext cx="249805" cy="27124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vert270" wrap="square" lIns="0" tIns="45720" rIns="0" bIns="4572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2.xml><?xml version="1.0" encoding="utf-8"?>
<c:userShapes xmlns:c="http://schemas.openxmlformats.org/drawingml/2006/chart">
  <cdr:relSizeAnchor xmlns:cdr="http://schemas.openxmlformats.org/drawingml/2006/chartDrawing">
    <cdr:from>
      <cdr:x>0.94906</cdr:x>
      <cdr:y>0.16485</cdr:y>
    </cdr:from>
    <cdr:to>
      <cdr:x>0.97732</cdr:x>
      <cdr:y>0.8703</cdr:y>
    </cdr:to>
    <cdr:sp macro="" textlink="">
      <cdr:nvSpPr>
        <cdr:cNvPr id="2" name="Text Box 2"/>
        <cdr:cNvSpPr txBox="1">
          <a:spLocks xmlns:a="http://schemas.openxmlformats.org/drawingml/2006/main" noChangeArrowheads="1"/>
        </cdr:cNvSpPr>
      </cdr:nvSpPr>
      <cdr:spPr bwMode="auto">
        <a:xfrm xmlns:a="http://schemas.openxmlformats.org/drawingml/2006/main">
          <a:off x="5546725" y="812800"/>
          <a:ext cx="162055" cy="347826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vert270" wrap="square" lIns="0" tIns="45720" rIns="0" bIns="4572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0.96678</cdr:x>
      <cdr:y>0.09075</cdr:y>
    </cdr:from>
    <cdr:to>
      <cdr:x>0.99254</cdr:x>
      <cdr:y>0.74252</cdr:y>
    </cdr:to>
    <cdr:sp macro="" textlink="">
      <cdr:nvSpPr>
        <cdr:cNvPr id="2" name="TextBox 1"/>
        <cdr:cNvSpPr txBox="1"/>
      </cdr:nvSpPr>
      <cdr:spPr>
        <a:xfrm xmlns:a="http://schemas.openxmlformats.org/drawingml/2006/main">
          <a:off x="5648739" y="447261"/>
          <a:ext cx="149087" cy="32136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0.93795</cdr:x>
      <cdr:y>0.16427</cdr:y>
    </cdr:from>
    <cdr:to>
      <cdr:x>0.97991</cdr:x>
      <cdr:y>0.79392</cdr:y>
    </cdr:to>
    <cdr:sp macro="" textlink="">
      <cdr:nvSpPr>
        <cdr:cNvPr id="3" name="TextBox 2"/>
        <cdr:cNvSpPr txBox="1"/>
      </cdr:nvSpPr>
      <cdr:spPr>
        <a:xfrm xmlns:a="http://schemas.openxmlformats.org/drawingml/2006/main" rot="-5400000">
          <a:off x="3965937" y="2184603"/>
          <a:ext cx="3028695" cy="239809"/>
        </a:xfrm>
        <a:prstGeom xmlns:a="http://schemas.openxmlformats.org/drawingml/2006/main" prst="rect">
          <a:avLst/>
        </a:prstGeom>
      </cdr:spPr>
      <cdr:txBody>
        <a:bodyPr xmlns:a="http://schemas.openxmlformats.org/drawingml/2006/main" rot="0" vertOverflow="clip" wrap="square" rtlCol="0">
          <a:spAutoFit/>
        </a:bodyPr>
        <a:lstStyle xmlns:a="http://schemas.openxmlformats.org/drawingml/2006/main"/>
        <a:p xmlns:a="http://schemas.openxmlformats.org/drawingml/2006/main">
          <a:pPr rtl="0"/>
          <a:r>
            <a:rPr lang="en-US" sz="1000" b="0" i="0" baseline="0">
              <a:effectLst/>
              <a:latin typeface="Arial" pitchFamily="34" charset="0"/>
              <a:ea typeface="+mn-ea"/>
              <a:cs typeface="Arial" pitchFamily="34" charset="0"/>
            </a:rPr>
            <a:t>Earth Policy Institute - www.earth-policy.org                                  </a:t>
          </a:r>
          <a:endParaRPr lang="en-US" sz="1000">
            <a:effectLst/>
            <a:latin typeface="Arial" pitchFamily="34" charset="0"/>
            <a:cs typeface="Arial"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0.95779</cdr:x>
      <cdr:y>0.16134</cdr:y>
    </cdr:from>
    <cdr:to>
      <cdr:x>0.98558</cdr:x>
      <cdr:y>0.86832</cdr:y>
    </cdr:to>
    <cdr:sp macro="" textlink="">
      <cdr:nvSpPr>
        <cdr:cNvPr id="2" name="Text Box 2"/>
        <cdr:cNvSpPr txBox="1">
          <a:spLocks xmlns:a="http://schemas.openxmlformats.org/drawingml/2006/main" noChangeArrowheads="1"/>
        </cdr:cNvSpPr>
      </cdr:nvSpPr>
      <cdr:spPr bwMode="auto">
        <a:xfrm xmlns:a="http://schemas.openxmlformats.org/drawingml/2006/main">
          <a:off x="5584825" y="793750"/>
          <a:ext cx="162055" cy="347826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vert270" wrap="square" lIns="0" tIns="45720" rIns="0" bIns="4572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0.95449</cdr:x>
      <cdr:y>0.15538</cdr:y>
    </cdr:from>
    <cdr:to>
      <cdr:x>0.98153</cdr:x>
      <cdr:y>0.86236</cdr:y>
    </cdr:to>
    <cdr:sp macro="" textlink="">
      <cdr:nvSpPr>
        <cdr:cNvPr id="3" name="Text Box 2"/>
        <cdr:cNvSpPr txBox="1">
          <a:spLocks xmlns:a="http://schemas.openxmlformats.org/drawingml/2006/main" noChangeArrowheads="1"/>
        </cdr:cNvSpPr>
      </cdr:nvSpPr>
      <cdr:spPr bwMode="auto">
        <a:xfrm xmlns:a="http://schemas.openxmlformats.org/drawingml/2006/main">
          <a:off x="5565775" y="765175"/>
          <a:ext cx="162261" cy="3481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vert270" wrap="square" lIns="0" tIns="45720" rIns="0" bIns="4572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n\ef\Analyses%20Book%200712%20v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ef\template\output\7.09b.04\000%20-%20world%20-%201961.csv"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akland\ef\template\National%20Footprint%20Account%20Template%20v2005-3.1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ublications\Indicators\02-Economy\2006%20Econ%20Indicator\2006%20Econ%20Indicator%20DAT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arthsrv\public\public\Publications\Indicators\02-Economy\2006%20Econ%20Indicator\2006%20Econ%20Indicator%20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kland\EFNDocs\Fee%20for%20Service\EEA\graphs\June%20draft\EEA%20Fig%202.4%20and%202.7%20and%205.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ipments"/>
      <sheetName val="DATA"/>
      <sheetName val="PVs"/>
      <sheetName val="PV PRICES"/>
    </sheetNames>
    <sheetDataSet>
      <sheetData sheetId="0" refreshError="1"/>
      <sheetData sheetId="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sheetName val="Table 1 for Papers"/>
      <sheetName val="LPR04-World Histogram"/>
      <sheetName val="Fig2"/>
      <sheetName val="Fig6"/>
      <sheetName val="Fig7"/>
      <sheetName val="LPR04-Table 1"/>
      <sheetName val="LPR04-Table 2"/>
      <sheetName val="LPR04-acres"/>
      <sheetName val="LPR04-hectares"/>
      <sheetName val="World v. Total"/>
      <sheetName val="Water"/>
      <sheetName val="Income-High"/>
      <sheetName val="Income-Mid"/>
      <sheetName val="Income-Low"/>
      <sheetName val="Selected Countries"/>
      <sheetName val="Income Group Histogram"/>
      <sheetName val="Data"/>
      <sheetName val="National Histogram"/>
      <sheetName val="Countries"/>
      <sheetName val="Regional Historical"/>
      <sheetName val="LPR0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000 - world - 1961"/>
    </sheetNames>
    <sheetDataSet>
      <sheetData sheetId="0" refreshError="1"/>
      <sheetData sheetId="1">
        <row r="7">
          <cell r="A7" t="str">
            <v>National Footprint and Biocapacity Accounts</v>
          </cell>
        </row>
        <row r="8">
          <cell r="B8" t="str">
            <v>world</v>
          </cell>
          <cell r="G8" t="str">
            <v>Summary of Footprint and Biocapacity per capita</v>
          </cell>
          <cell r="O8" t="str">
            <v>WORLD: Footprint and Biocapacity (National)</v>
          </cell>
        </row>
        <row r="9">
          <cell r="B9">
            <v>1961</v>
          </cell>
          <cell r="D9" t="str">
            <v>Table of Contents</v>
          </cell>
        </row>
        <row r="12">
          <cell r="B12" t="str">
            <v>world</v>
          </cell>
        </row>
        <row r="13">
          <cell r="B13" t="str">
            <v>world</v>
          </cell>
        </row>
        <row r="14">
          <cell r="B14">
            <v>1</v>
          </cell>
        </row>
        <row r="17">
          <cell r="B17">
            <v>3080130000</v>
          </cell>
        </row>
        <row r="20">
          <cell r="B20">
            <v>3080130000</v>
          </cell>
        </row>
        <row r="22">
          <cell r="B22" t="e">
            <v>#N/A</v>
          </cell>
        </row>
        <row r="34">
          <cell r="W34" t="str">
            <v>'[FAO data 1-60.xls]</v>
          </cell>
        </row>
        <row r="35">
          <cell r="W35" t="str">
            <v>FAO data 1-60.xls</v>
          </cell>
        </row>
        <row r="36">
          <cell r="W36" t="str">
            <v>FAO data 61-120.xls</v>
          </cell>
        </row>
        <row r="37">
          <cell r="W37" t="str">
            <v>FAO data 121-180.xls</v>
          </cell>
        </row>
        <row r="38">
          <cell r="W38" t="str">
            <v>FAO data 181-258.xls</v>
          </cell>
        </row>
        <row r="39">
          <cell r="W39" t="str">
            <v>FAO data 259-999.xls</v>
          </cell>
        </row>
        <row r="40">
          <cell r="W40" t="str">
            <v>non-product data.xls</v>
          </cell>
        </row>
        <row r="41">
          <cell r="W41" t="str">
            <v>1998 trade energy and eq factors.xls</v>
          </cell>
        </row>
        <row r="42">
          <cell r="W42" t="str">
            <v>pasture\livestock.xls</v>
          </cell>
        </row>
        <row r="43">
          <cell r="W43" t="str">
            <v>forest\world forest.xls</v>
          </cell>
        </row>
        <row r="44">
          <cell r="W44" t="str">
            <v>energy and CO2 data.xls</v>
          </cell>
        </row>
        <row r="45">
          <cell r="W45" t="str">
            <v>co2\IEA CO2 - All Dimensions.xls</v>
          </cell>
        </row>
        <row r="46">
          <cell r="Y46" t="b">
            <v>1</v>
          </cell>
        </row>
        <row r="47">
          <cell r="B47" t="str">
            <v>global hectares</v>
          </cell>
          <cell r="Y47" t="b">
            <v>1</v>
          </cell>
        </row>
        <row r="48">
          <cell r="B48" t="str">
            <v>y</v>
          </cell>
          <cell r="Y48" t="b">
            <v>1</v>
          </cell>
        </row>
        <row r="49">
          <cell r="B49" t="str">
            <v>n</v>
          </cell>
        </row>
        <row r="51">
          <cell r="B51" t="str">
            <v>IPCC</v>
          </cell>
        </row>
        <row r="52">
          <cell r="A52" t="str">
            <v>Calculation Preferences</v>
          </cell>
        </row>
        <row r="54">
          <cell r="D54" t="str">
            <v>FRA</v>
          </cell>
        </row>
        <row r="55">
          <cell r="D55" t="str">
            <v>y</v>
          </cell>
        </row>
        <row r="56">
          <cell r="D56" t="str">
            <v>10 km</v>
          </cell>
        </row>
        <row r="57">
          <cell r="D57">
            <v>0.1</v>
          </cell>
        </row>
        <row r="58">
          <cell r="D58" t="str">
            <v>World Bank</v>
          </cell>
        </row>
        <row r="65">
          <cell r="Y65" t="str">
            <v>Tier</v>
          </cell>
        </row>
        <row r="191">
          <cell r="A191" t="str">
            <v>II. ANIMAL PRODUCTS</v>
          </cell>
        </row>
        <row r="220">
          <cell r="A220" t="str">
            <v>FEED FOOTPRINT</v>
          </cell>
        </row>
        <row r="281">
          <cell r="A281" t="str">
            <v>PASTURE FOOTPRINT</v>
          </cell>
        </row>
        <row r="297">
          <cell r="A297" t="str">
            <v>FEED AND PASTURE BREAKOUT</v>
          </cell>
        </row>
        <row r="385">
          <cell r="A385" t="str">
            <v>PASTURE FOOTPRINT</v>
          </cell>
        </row>
        <row r="475">
          <cell r="A475" t="str">
            <v>III. FISHERIES</v>
          </cell>
        </row>
        <row r="608">
          <cell r="A608" t="str">
            <v>IV. FOREST PRODUCTS</v>
          </cell>
        </row>
        <row r="609">
          <cell r="A609" t="str">
            <v>FOREST PRODUCTS</v>
          </cell>
        </row>
        <row r="643">
          <cell r="A643" t="str">
            <v>FOREST AREA AND PRODUCTIVITY</v>
          </cell>
        </row>
        <row r="720">
          <cell r="A720" t="str">
            <v>V. ENERGY CONSUMPTION</v>
          </cell>
        </row>
        <row r="721">
          <cell r="A721" t="str">
            <v>ENERGY USE AND CO2 EMISSIONS</v>
          </cell>
        </row>
        <row r="781">
          <cell r="C781">
            <v>0.27272727272727271</v>
          </cell>
        </row>
        <row r="809">
          <cell r="A809" t="str">
            <v>CO2 SEQUESTRATION FOOTPRINT</v>
          </cell>
        </row>
        <row r="854">
          <cell r="A854" t="str">
            <v>OCEAN-ABSORBED CO2</v>
          </cell>
        </row>
        <row r="876">
          <cell r="A876" t="str">
            <v>EMBODIED ENERGY IN TRADE TABLES</v>
          </cell>
        </row>
        <row r="1031">
          <cell r="A1031" t="str">
            <v>FUELWOOD EQUIVALENT FOOTPRINT METHOD [Not updated in 2004 Edition. Do Not Use.]</v>
          </cell>
        </row>
        <row r="1071">
          <cell r="A1071" t="str">
            <v>VI. BUILT-UP AREA</v>
          </cell>
        </row>
        <row r="1094">
          <cell r="A1094" t="str">
            <v>VII. LAND USE</v>
          </cell>
        </row>
        <row r="1095">
          <cell r="A1095" t="str">
            <v>LAND USE OVERVIEW</v>
          </cell>
        </row>
        <row r="1177">
          <cell r="A1177" t="str">
            <v>DETAILED LAND USE ACCOUNTS</v>
          </cell>
        </row>
        <row r="1221">
          <cell r="A1221" t="str">
            <v>VIII. YIELD FACTORS</v>
          </cell>
        </row>
        <row r="1225">
          <cell r="A1225" t="str">
            <v>Primary Cropland</v>
          </cell>
          <cell r="B1225" t="str">
            <v>[1000 ha]</v>
          </cell>
          <cell r="C1225">
            <v>882409.25800000003</v>
          </cell>
          <cell r="D1225">
            <v>882409.25800000003</v>
          </cell>
          <cell r="E1225">
            <v>1</v>
          </cell>
        </row>
        <row r="1226">
          <cell r="A1226" t="str">
            <v>Marginal Cropland</v>
          </cell>
          <cell r="B1226" t="str">
            <v>[1000 ha]</v>
          </cell>
          <cell r="C1226">
            <v>246229.43244608719</v>
          </cell>
          <cell r="D1226">
            <v>246229.43244608719</v>
          </cell>
          <cell r="E1226">
            <v>1</v>
          </cell>
        </row>
        <row r="1227">
          <cell r="A1227" t="str">
            <v>Unharvested Cropland</v>
          </cell>
          <cell r="B1227" t="str">
            <v>[1000 ha]</v>
          </cell>
          <cell r="E1227">
            <v>1</v>
          </cell>
        </row>
        <row r="1228">
          <cell r="A1228" t="str">
            <v>Permanent Pasture</v>
          </cell>
          <cell r="B1228" t="str">
            <v>[tons dm/ha/yr]</v>
          </cell>
          <cell r="C1228">
            <v>2.2289372943475119</v>
          </cell>
          <cell r="D1228">
            <v>2.2289372943475119</v>
          </cell>
          <cell r="E1228">
            <v>1</v>
          </cell>
        </row>
        <row r="1229">
          <cell r="A1229" t="str">
            <v>Forest</v>
          </cell>
          <cell r="B1229" t="str">
            <v>[m3 ob/ha/yr]</v>
          </cell>
          <cell r="C1229">
            <v>1.8410798904575747</v>
          </cell>
          <cell r="D1229">
            <v>1.8410798904575747</v>
          </cell>
          <cell r="E1229">
            <v>1</v>
          </cell>
        </row>
        <row r="1230">
          <cell r="A1230" t="str">
            <v>Forest AWS</v>
          </cell>
          <cell r="B1230" t="str">
            <v>[m3 ob/ha/yr]</v>
          </cell>
          <cell r="C1230">
            <v>1.5140852232038167</v>
          </cell>
          <cell r="D1230">
            <v>1.5140852232038167</v>
          </cell>
          <cell r="E1230">
            <v>1</v>
          </cell>
        </row>
        <row r="1231">
          <cell r="A1231" t="str">
            <v>Forest NAWS</v>
          </cell>
          <cell r="B1231" t="str">
            <v>[m3 ob/ha/yr]</v>
          </cell>
          <cell r="C1231">
            <v>1.8446862320538064</v>
          </cell>
          <cell r="D1231">
            <v>1.8446862320538062</v>
          </cell>
          <cell r="E1231">
            <v>1</v>
          </cell>
        </row>
        <row r="1232">
          <cell r="A1232" t="str">
            <v>Marine</v>
          </cell>
          <cell r="E1232">
            <v>1</v>
          </cell>
        </row>
        <row r="1233">
          <cell r="A1233" t="str">
            <v>Inland Water</v>
          </cell>
          <cell r="B1233" t="str">
            <v>[kg/ha/yr]</v>
          </cell>
          <cell r="C1233">
            <v>8.1666425307399599</v>
          </cell>
          <cell r="D1233">
            <v>8.1666425307399599</v>
          </cell>
          <cell r="E1233">
            <v>1</v>
          </cell>
        </row>
        <row r="1234">
          <cell r="A1234" t="str">
            <v>Built</v>
          </cell>
          <cell r="E1234">
            <v>1</v>
          </cell>
        </row>
        <row r="1235">
          <cell r="A1235" t="str">
            <v>Hydro Area</v>
          </cell>
          <cell r="E1235">
            <v>1</v>
          </cell>
        </row>
        <row r="1236">
          <cell r="A1236" t="str">
            <v>Fossil Fuels</v>
          </cell>
          <cell r="E1236">
            <v>1</v>
          </cell>
        </row>
        <row r="1242">
          <cell r="A1242" t="str">
            <v>IX. EQUIVALENCE FACTORS</v>
          </cell>
        </row>
        <row r="1250">
          <cell r="A1250" t="str">
            <v>Cropland</v>
          </cell>
        </row>
        <row r="1251">
          <cell r="A1251" t="str">
            <v>Primary Cropland</v>
          </cell>
          <cell r="B1251">
            <v>2.2628980936647434</v>
          </cell>
          <cell r="C1251">
            <v>75.087928848098372</v>
          </cell>
          <cell r="D1251">
            <v>882409.25800000003</v>
          </cell>
          <cell r="E1251">
            <v>1996802.2277603208</v>
          </cell>
        </row>
        <row r="1252">
          <cell r="A1252" t="str">
            <v>Marginal Cropland</v>
          </cell>
          <cell r="B1252">
            <v>1.7891562969566224</v>
          </cell>
          <cell r="C1252">
            <v>59.368135533861818</v>
          </cell>
          <cell r="D1252">
            <v>246229.43244608719</v>
          </cell>
          <cell r="E1252">
            <v>440542.93955697218</v>
          </cell>
        </row>
        <row r="1253">
          <cell r="A1253" t="str">
            <v>Unharvested Cropland</v>
          </cell>
          <cell r="B1253">
            <v>2.2628980936647434</v>
          </cell>
          <cell r="C1253">
            <v>75.087928848098372</v>
          </cell>
          <cell r="D1253">
            <v>228083.30955391278</v>
          </cell>
          <cell r="E1253">
            <v>516129.28638629476</v>
          </cell>
        </row>
        <row r="1254">
          <cell r="A1254" t="str">
            <v>Permanent Pasture</v>
          </cell>
          <cell r="B1254">
            <v>0.50543398346100898</v>
          </cell>
          <cell r="C1254">
            <v>16.771409677608705</v>
          </cell>
          <cell r="D1254">
            <v>3147858</v>
          </cell>
          <cell r="E1254">
            <v>1591034.4083096047</v>
          </cell>
        </row>
        <row r="1255">
          <cell r="A1255" t="str">
            <v>Forest</v>
          </cell>
          <cell r="B1255">
            <v>1.3663718287100626</v>
          </cell>
          <cell r="C1255">
            <v>45.339218297749603</v>
          </cell>
          <cell r="D1255">
            <v>3647358</v>
          </cell>
          <cell r="E1255">
            <v>4983647.2204202767</v>
          </cell>
        </row>
        <row r="1256">
          <cell r="A1256" t="str">
            <v>Forest AWS</v>
          </cell>
          <cell r="B1256">
            <v>1.3663718287100626</v>
          </cell>
          <cell r="E1256">
            <v>0</v>
          </cell>
        </row>
        <row r="1257">
          <cell r="A1257" t="str">
            <v>Forest NAWS</v>
          </cell>
          <cell r="B1257">
            <v>1.3663718287100626</v>
          </cell>
          <cell r="E1257">
            <v>0</v>
          </cell>
        </row>
        <row r="1258">
          <cell r="A1258" t="str">
            <v>Fisheries</v>
          </cell>
          <cell r="B1258">
            <v>0.35259872128631775</v>
          </cell>
          <cell r="C1258">
            <v>11.7</v>
          </cell>
          <cell r="D1258">
            <v>2321607.54</v>
          </cell>
          <cell r="E1258">
            <v>818595.84993267385</v>
          </cell>
        </row>
        <row r="1259">
          <cell r="A1259" t="str">
            <v>Marine</v>
          </cell>
          <cell r="B1259">
            <v>0.35259872128631775</v>
          </cell>
          <cell r="E1259">
            <v>0</v>
          </cell>
        </row>
        <row r="1260">
          <cell r="A1260" t="str">
            <v>Inland Water</v>
          </cell>
          <cell r="B1260">
            <v>0.35259872128631775</v>
          </cell>
          <cell r="E1260">
            <v>0</v>
          </cell>
        </row>
        <row r="1261">
          <cell r="A1261" t="str">
            <v>Built</v>
          </cell>
          <cell r="B1261">
            <v>2.2628980936647434</v>
          </cell>
          <cell r="C1261">
            <v>75.087928848098372</v>
          </cell>
          <cell r="D1261">
            <v>100398.92234370227</v>
          </cell>
          <cell r="E1261">
            <v>227192.52997755847</v>
          </cell>
        </row>
        <row r="1262">
          <cell r="A1262" t="str">
            <v>Hydro Area</v>
          </cell>
          <cell r="B1262">
            <v>1</v>
          </cell>
          <cell r="E1262">
            <v>0</v>
          </cell>
        </row>
        <row r="1263">
          <cell r="A1263" t="str">
            <v>Energy</v>
          </cell>
          <cell r="B1263">
            <v>1.3663718287100626</v>
          </cell>
          <cell r="E1263">
            <v>0</v>
          </cell>
        </row>
        <row r="1268">
          <cell r="A1268" t="str">
            <v>X. RESULTS</v>
          </cell>
        </row>
        <row r="1304">
          <cell r="A1304" t="str">
            <v>Summarized</v>
          </cell>
        </row>
        <row r="1328">
          <cell r="A1328" t="str">
            <v>BIOCAPACITY RESULTS</v>
          </cell>
        </row>
        <row r="1501">
          <cell r="A1501" t="str">
            <v>XI. WORKSHEET REFERENCES</v>
          </cell>
        </row>
        <row r="1503">
          <cell r="A1503" t="str">
            <v>'[FAO data 1-60.xls]agricultural production'!g:cm</v>
          </cell>
        </row>
        <row r="1504">
          <cell r="A1504" t="str">
            <v>'[FAO data 1-60.xls]balance, primary'!g:cm</v>
          </cell>
        </row>
        <row r="1505">
          <cell r="A1505" t="str">
            <v>'[FAO data 1-60.xls]balance, nonprimary'!g:cm</v>
          </cell>
        </row>
        <row r="1506">
          <cell r="A1506" t="str">
            <v>'[FAO data 1-60.xls]food supply, nonprimary'!g:cm</v>
          </cell>
        </row>
        <row r="1507">
          <cell r="A1507" t="str">
            <v>'[FAO data 1-60.xls]food supply, primary'!g:cm</v>
          </cell>
        </row>
        <row r="1508">
          <cell r="A1508" t="str">
            <v>'[FAO data 1-60.xls]forest, primary'!g:cm</v>
          </cell>
        </row>
        <row r="1509">
          <cell r="A1509" t="str">
            <v>'[FAO data 1-60.xls]forest, processed'!g:cm</v>
          </cell>
        </row>
        <row r="1510">
          <cell r="A1510" t="str">
            <v>'[FAO data 1-60.xls]agricultural prod, livestock'!g:cm</v>
          </cell>
        </row>
        <row r="1511">
          <cell r="A1511" t="str">
            <v>'[FAO data 1-60.xls]agricultural prod, stocks'!g:cm</v>
          </cell>
        </row>
        <row r="1512">
          <cell r="A1512" t="str">
            <v>'[FAO data 1-60.xls]fish production'!g:dg</v>
          </cell>
        </row>
        <row r="1513">
          <cell r="A1513" t="str">
            <v>'[FAO data 1-60.xls]aquatic plants'!g:dg</v>
          </cell>
        </row>
        <row r="1514">
          <cell r="A1514" t="str">
            <v>'[1998 trade energy and eq factors.xls]world'!a:l</v>
          </cell>
        </row>
        <row r="1515">
          <cell r="A1515" t="str">
            <v>'[non-product data.xls]aquaculture'!e:be</v>
          </cell>
        </row>
        <row r="1516">
          <cell r="A1516" t="str">
            <v>'[non-product data.xls]population'!g:ck</v>
          </cell>
        </row>
        <row r="1517">
          <cell r="A1517" t="str">
            <v>'[non-product data.xls]FAO land use'!h:ck</v>
          </cell>
        </row>
        <row r="1518">
          <cell r="A1518" t="str">
            <v>'[non-product data.xls]GLC 2000 Urban Land'!$a:$d</v>
          </cell>
        </row>
        <row r="1519">
          <cell r="A1519" t="str">
            <v>'[non-product data.xls]CORINE Land Use'!$c$6:$d$927</v>
          </cell>
        </row>
        <row r="1520">
          <cell r="A1520" t="str">
            <v>'[non-product data.xls]GFN Land Use'!$c:$d</v>
          </cell>
        </row>
        <row r="1521">
          <cell r="A1521" t="str">
            <v>'[non-product data.xls]Pasture NPP'!$a:$e</v>
          </cell>
        </row>
        <row r="1522">
          <cell r="A1522" t="str">
            <v>'[non-product data.xls]GAEZ built'!$d:$e</v>
          </cell>
        </row>
        <row r="1523">
          <cell r="A1523" t="str">
            <v>'[non-product data.xls]fishery yield and area'!$A:$E</v>
          </cell>
        </row>
        <row r="1524">
          <cell r="A1524" t="str">
            <v>'[world forest.xls]harvest losses'!a:b</v>
          </cell>
        </row>
        <row r="1525">
          <cell r="A1525" t="str">
            <v>'[world forest.xls]natural losses'!a:b</v>
          </cell>
        </row>
        <row r="1526">
          <cell r="A1526" t="str">
            <v>'[world forest.xls]forest cover 2000'!$a$7:$f$227</v>
          </cell>
        </row>
        <row r="1527">
          <cell r="A1527" t="str">
            <v>'[world forest.xls]forest cover change'!$a$7:$h$227</v>
          </cell>
        </row>
        <row r="1528">
          <cell r="A1528" t="str">
            <v>'[world forest.xls]forest cover - latest stats'!$a$8:$k$228</v>
          </cell>
        </row>
        <row r="1529">
          <cell r="A1529" t="str">
            <v>'[world forest.xls]Prot. areas  + wood supply'!$A:$M</v>
          </cell>
        </row>
        <row r="1530">
          <cell r="A1530" t="str">
            <v>'[non-product data.xls]IMF GDP'!a2:ad178</v>
          </cell>
        </row>
        <row r="1531">
          <cell r="A1531" t="str">
            <v>'[non-product data.xls]World Bank GDP'!a5:aq212</v>
          </cell>
        </row>
        <row r="1532">
          <cell r="A1532" t="str">
            <v>'[non-product data.xls]Country Codes'!$a:$h</v>
          </cell>
        </row>
        <row r="1533">
          <cell r="A1533" t="str">
            <v>'[non-product data.xls]trophic level and discard rate'!$B$5:$E$43</v>
          </cell>
        </row>
        <row r="1534">
          <cell r="A1534" t="str">
            <v>'[non-product data.xls]built and hydro'!$A:$m</v>
          </cell>
        </row>
        <row r="1535">
          <cell r="A1535" t="str">
            <v>'[non-product data.xls]exclusive marine economic zone'!a:c</v>
          </cell>
        </row>
        <row r="1536">
          <cell r="A1536" t="str">
            <v>'[1998 trade energy and eq factors.xls]cropland and built'!$A:$f</v>
          </cell>
        </row>
        <row r="1537">
          <cell r="A1537" t="str">
            <v>'[1998 trade energy and eq factors.xls]marginal cropland'!$A:$f</v>
          </cell>
        </row>
        <row r="1538">
          <cell r="A1538" t="str">
            <v>'[1998 trade energy and eq factors.xls]forest'!$A:$f</v>
          </cell>
        </row>
        <row r="1539">
          <cell r="A1539" t="str">
            <v>'[1998 trade energy and eq factors.xls]pasture'!$A:$f</v>
          </cell>
        </row>
        <row r="1540">
          <cell r="A1540" t="str">
            <v>'[1998 trade energy and eq factors.xls]eq factors'!$12:$17</v>
          </cell>
        </row>
        <row r="1541">
          <cell r="A1541" t="str">
            <v>'[Energy and CO2 Data.xls]IEA energy'!$B:$z</v>
          </cell>
        </row>
        <row r="1542">
          <cell r="A1542" t="str">
            <v>'[Energy and CO2 Data.xls]IEAemit'!a:j</v>
          </cell>
        </row>
        <row r="1543">
          <cell r="A1543" t="str">
            <v>'[Energy and CO2 Data.xls]CDIACemit'!d:l</v>
          </cell>
        </row>
        <row r="1544">
          <cell r="A1544" t="str">
            <v>'[Energy and CO2 Data.xls]Nuclear Energy - Consumption'!$A:$AM</v>
          </cell>
        </row>
        <row r="1545">
          <cell r="A1545" t="str">
            <v>'[Energy and CO2 Data.xls]Hydroelectricity - Consumption'!$A:$AM</v>
          </cell>
        </row>
        <row r="1546">
          <cell r="A1546" t="str">
            <v>'[Energy and CO2 Data.xls]Coal - Consumption - Mtoe'!$A:$AM</v>
          </cell>
        </row>
        <row r="1547">
          <cell r="A1547" t="str">
            <v>'[Energy and CO2 Data.xls]Oil Consumption - tonnes'!$A:$AM</v>
          </cell>
        </row>
        <row r="1548">
          <cell r="A1548" t="str">
            <v>'[Energy and CO2 Data.xls]Gas Consumption - tonnes'!$A:$AM</v>
          </cell>
        </row>
        <row r="1549">
          <cell r="A1549" t="str">
            <v>'[Energy and CO2 Data.xls]Primary Energy - Consumption'!$A:$AM</v>
          </cell>
        </row>
        <row r="1550">
          <cell r="A1550" t="str">
            <v>'[livestock.xls]forage 1961-2001'!$e:$At</v>
          </cell>
        </row>
        <row r="1551">
          <cell r="A1551" t="str">
            <v>'[world forest.xls]yield (regional)'!$A$20:$AU20</v>
          </cell>
        </row>
        <row r="1552">
          <cell r="A1552" t="str">
            <v>'[world forest.xls]yield'!$A:$AU</v>
          </cell>
        </row>
        <row r="1553">
          <cell r="A1553" t="str">
            <v>'[livestock.xls]% on pasture'!$A:$AO</v>
          </cell>
        </row>
        <row r="1554">
          <cell r="A1554" t="str">
            <v>'[livestock.xls]feed req tot - pigmeat'!$A:$AQ</v>
          </cell>
        </row>
        <row r="1555">
          <cell r="A1555" t="str">
            <v>'[livestock.xls]feed req tot - poultry meat'!$A:$AQ</v>
          </cell>
        </row>
        <row r="1556">
          <cell r="A1556" t="str">
            <v>'[livestock.xls]feed req tot - eggs'!$A:$AQ</v>
          </cell>
        </row>
        <row r="1557">
          <cell r="A1557" t="str">
            <v>'[livestock.xls]feed req tot - bovine meat'!$A:$Aq</v>
          </cell>
        </row>
        <row r="1558">
          <cell r="A1558" t="str">
            <v>'[livestock.xls]feed req tot - equines'!$A:$AQ</v>
          </cell>
        </row>
        <row r="1559">
          <cell r="A1559" t="str">
            <v>'[livestock.xls]feed (dry)'!$A:$AP</v>
          </cell>
        </row>
        <row r="1560">
          <cell r="A1560" t="str">
            <v>'[livestock.xls]fishmeal (dry)'!$A:$AO</v>
          </cell>
        </row>
        <row r="1561">
          <cell r="A1561" t="str">
            <v>'[livestock.xls]grasses (dry)'!$A:$AO</v>
          </cell>
        </row>
        <row r="1562">
          <cell r="A1562" t="str">
            <v>'[livestock.xls]prod - aquaculture'!$e:$AU</v>
          </cell>
        </row>
        <row r="1563">
          <cell r="A1563" t="str">
            <v>'[livestock.xls]feed req tot - aqua'!$A:$AO</v>
          </cell>
        </row>
        <row r="1564">
          <cell r="A1564" t="str">
            <v>'[livestock.xls]feed req tot - camels non-milk'!$A:$AQ</v>
          </cell>
        </row>
        <row r="1565">
          <cell r="A1565" t="str">
            <v>'[livestock.xls]% from feed (exc grass)'!$A:$AN</v>
          </cell>
        </row>
        <row r="1566">
          <cell r="A1566" t="str">
            <v>'[livestock.xls]feed req tot - milk'!$A:$AQ</v>
          </cell>
        </row>
        <row r="1567">
          <cell r="A1567" t="str">
            <v>'[livestock.xls]feed req tot - mutton goat meat'!$A:$AQ</v>
          </cell>
        </row>
        <row r="1568">
          <cell r="A1568" t="str">
            <v>'[livestock.xls]world stats'!$A$6:$AN$10</v>
          </cell>
        </row>
        <row r="1569">
          <cell r="A1569" t="str">
            <v>'[livestock.xls]world stats'!$A$15:$AN$19</v>
          </cell>
        </row>
        <row r="1570">
          <cell r="A1570" t="str">
            <v>'[livestock.xls]stocks - equines'!$A:$AO</v>
          </cell>
        </row>
        <row r="1571">
          <cell r="A1571" t="str">
            <v>'[livestock.xls]stocks - camels milk'!$A:$AO</v>
          </cell>
        </row>
        <row r="1572">
          <cell r="A1572" t="str">
            <v>'[world forest.xls]area'!$A:$AU</v>
          </cell>
        </row>
        <row r="1573">
          <cell r="A1573" t="str">
            <v>'[world forest.xls]Volume &amp; Biomass'!$A:$J</v>
          </cell>
        </row>
        <row r="1574">
          <cell r="A1574" t="str">
            <v>'[livestock.xls]stock productivity'!$A$2:$d$7</v>
          </cell>
        </row>
        <row r="1575">
          <cell r="A1575" t="str">
            <v>'[livestock.xls]world stats'!$A$23:$AN$28</v>
          </cell>
        </row>
        <row r="1576">
          <cell r="A1576" t="str">
            <v>'[livestock.xls]pasture productivity'!$A:$B</v>
          </cell>
        </row>
        <row r="1577">
          <cell r="A1577" t="str">
            <v>'[livestock.xls]world stats'!$42:$42</v>
          </cell>
        </row>
        <row r="1578">
          <cell r="A1578" t="str">
            <v>'[livestock.xls]conversion - bovine meat'!$A:$AO</v>
          </cell>
        </row>
        <row r="1579">
          <cell r="A1579" t="str">
            <v>'[livestock.xls]conversion - mutton &amp; goat meat'!$A:$AO</v>
          </cell>
        </row>
        <row r="1580">
          <cell r="A1580" t="str">
            <v>'[livestock.xls]conversion - milk'!$A:$AO</v>
          </cell>
        </row>
        <row r="1581">
          <cell r="A1581" t="str">
            <v>'[livestock.xls]conversion - equines'!$A:$AO</v>
          </cell>
        </row>
        <row r="1582">
          <cell r="A1582" t="str">
            <v>'[livestock.xls]conversion - camels'!$A:$AO</v>
          </cell>
        </row>
        <row r="1583">
          <cell r="A1583" t="str">
            <v>'[livestock.xls]pro - temp grass4'!$A:$AR</v>
          </cell>
        </row>
        <row r="1584">
          <cell r="A1584" t="str">
            <v>'[livestock.xls]area - temp grass4'!$A:$AR</v>
          </cell>
        </row>
        <row r="1585">
          <cell r="A1585" t="str">
            <v>'[Energy and CO2 Data.xls]hydro area'!$G$4</v>
          </cell>
        </row>
        <row r="1586">
          <cell r="A1586" t="str">
            <v>'[world forest.xls]FAWS-FNAWS'!$A:$H</v>
          </cell>
        </row>
        <row r="1587">
          <cell r="A1587" t="str">
            <v>'[world forest.xls]TBFRA table 8'!$A:$K</v>
          </cell>
        </row>
        <row r="1588">
          <cell r="A1588" t="str">
            <v>'[livestock.xls]stocks - camels'!$A:$AO</v>
          </cell>
        </row>
        <row r="1589">
          <cell r="A1589" t="str">
            <v>'[IEA CO2 - All Dimensions.xls]IEA CO2 Emissions'!$B:$AS</v>
          </cell>
        </row>
        <row r="1590">
          <cell r="A1590" t="str">
            <v>'[non-product data.xls]GFSM Table 2'!$a:$p</v>
          </cell>
        </row>
        <row r="1591">
          <cell r="A1591" t="str">
            <v>'[non-product data.xls]GFSM Table 4'!d:$I</v>
          </cell>
        </row>
        <row r="1592">
          <cell r="A1592" t="str">
            <v>'[non-product data.xls]GFSM Table 3'!$a:$L</v>
          </cell>
        </row>
        <row r="1593">
          <cell r="A1593" t="str">
            <v>'[non-product data.xls]GFSM Table 1'!$A:$I</v>
          </cell>
        </row>
        <row r="1594">
          <cell r="A1594" t="str">
            <v>[non-product data.xls]GFSM TBRF adjust</v>
          </cell>
        </row>
        <row r="1595">
          <cell r="A1595" t="str">
            <v>'[livestock.xls]all conversions'!$A:$D</v>
          </cell>
        </row>
        <row r="1712">
          <cell r="A1712" t="str">
            <v>XII. CONVERSION FACTOR LIBRARY</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ummary Page"/>
      <sheetName val="Summary Results"/>
      <sheetName val="Conversion Factors"/>
      <sheetName val="EQ and Yield Factors"/>
      <sheetName val="CO2 Sequestration"/>
      <sheetName val="Land Use Matrix"/>
      <sheetName val="Main"/>
      <sheetName val="Old Main"/>
      <sheetName val="Tables_Basics"/>
      <sheetName val="aFAOSTAT_cntry_rawdata"/>
      <sheetName val="aFAOSTAT_wrld_rawdata"/>
      <sheetName val="CTImports"/>
      <sheetName val="CTExport"/>
      <sheetName val="CTPrices"/>
      <sheetName val="xCOMTRADE_names"/>
      <sheetName val="System"/>
      <sheetName val="SIC Cod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WP Data"/>
      <sheetName val="GWP_GR"/>
      <sheetName val="Per Capita GWP_GR"/>
      <sheetName val="20 Largest Economies"/>
      <sheetName val="Per Capita GDP_richest"/>
      <sheetName val="Per Capita GDP_poorest"/>
      <sheetName val="GWP Data_worksheet"/>
      <sheetName val="Countries ranked by GDP_wksht"/>
      <sheetName val="Per Capita GDP_all_worksheet"/>
      <sheetName val="ESM Worksheet"/>
      <sheetName val="VS2001_EconData1999Dollars_data"/>
      <sheetName val="NIPATable_ORIG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WP Data"/>
      <sheetName val="GWP_GR"/>
      <sheetName val="Per Capita GWP_GR"/>
      <sheetName val="20 Largest Economies"/>
      <sheetName val="Per Capita GDP_richest"/>
      <sheetName val="Per Capita GDP_poorest"/>
      <sheetName val="GWP Data_worksheet"/>
      <sheetName val="Countries ranked by GDP_wksht"/>
      <sheetName val="Per Capita GDP_all_worksheet"/>
      <sheetName val="ESM Worksheet"/>
      <sheetName val="VS2001_EconData1999Dollars_data"/>
      <sheetName val="NIPATable_ORIG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 2.7"/>
      <sheetName val="pop"/>
      <sheetName val="Sheet3"/>
      <sheetName val="trade"/>
      <sheetName val="Sheet1"/>
      <sheetName val="biocap"/>
    </sheetNames>
    <sheetDataSet>
      <sheetData sheetId="0"/>
      <sheetData sheetId="1"/>
      <sheetData sheetId="2"/>
      <sheetData sheetId="3"/>
      <sheetData sheetId="4"/>
      <sheetData sheetId="5" refreshError="1">
        <row r="1">
          <cell r="A1" t="str">
            <v>Country</v>
          </cell>
          <cell r="B1" t="str">
            <v>Year</v>
          </cell>
          <cell r="C1" t="str">
            <v>Record</v>
          </cell>
        </row>
        <row r="2">
          <cell r="A2" t="str">
            <v>Austria</v>
          </cell>
          <cell r="B2">
            <v>1961</v>
          </cell>
          <cell r="C2" t="str">
            <v>Biocap</v>
          </cell>
        </row>
        <row r="3">
          <cell r="A3" t="str">
            <v>Austria</v>
          </cell>
          <cell r="B3">
            <v>1962</v>
          </cell>
          <cell r="C3" t="str">
            <v>Biocap</v>
          </cell>
        </row>
        <row r="4">
          <cell r="A4" t="str">
            <v>Austria</v>
          </cell>
          <cell r="B4">
            <v>1963</v>
          </cell>
          <cell r="C4" t="str">
            <v>Biocap</v>
          </cell>
        </row>
        <row r="5">
          <cell r="A5" t="str">
            <v>Austria</v>
          </cell>
          <cell r="B5">
            <v>1964</v>
          </cell>
          <cell r="C5" t="str">
            <v>Biocap</v>
          </cell>
        </row>
        <row r="6">
          <cell r="A6" t="str">
            <v>Austria</v>
          </cell>
          <cell r="B6">
            <v>1965</v>
          </cell>
          <cell r="C6" t="str">
            <v>Biocap</v>
          </cell>
        </row>
        <row r="7">
          <cell r="A7" t="str">
            <v>Austria</v>
          </cell>
          <cell r="B7">
            <v>1966</v>
          </cell>
          <cell r="C7" t="str">
            <v>Biocap</v>
          </cell>
        </row>
        <row r="8">
          <cell r="A8" t="str">
            <v>Austria</v>
          </cell>
          <cell r="B8">
            <v>1967</v>
          </cell>
          <cell r="C8" t="str">
            <v>Biocap</v>
          </cell>
        </row>
        <row r="9">
          <cell r="A9" t="str">
            <v>Austria</v>
          </cell>
          <cell r="B9">
            <v>1968</v>
          </cell>
          <cell r="C9" t="str">
            <v>Biocap</v>
          </cell>
        </row>
        <row r="10">
          <cell r="A10" t="str">
            <v>Austria</v>
          </cell>
          <cell r="B10">
            <v>1969</v>
          </cell>
          <cell r="C10" t="str">
            <v>Biocap</v>
          </cell>
        </row>
        <row r="11">
          <cell r="A11" t="str">
            <v>Austria</v>
          </cell>
          <cell r="B11">
            <v>1970</v>
          </cell>
          <cell r="C11" t="str">
            <v>Biocap</v>
          </cell>
        </row>
        <row r="12">
          <cell r="A12" t="str">
            <v>Austria</v>
          </cell>
          <cell r="B12">
            <v>1971</v>
          </cell>
          <cell r="C12" t="str">
            <v>Biocap</v>
          </cell>
        </row>
        <row r="13">
          <cell r="A13" t="str">
            <v>Austria</v>
          </cell>
          <cell r="B13">
            <v>1972</v>
          </cell>
          <cell r="C13" t="str">
            <v>Biocap</v>
          </cell>
        </row>
        <row r="14">
          <cell r="A14" t="str">
            <v>Austria</v>
          </cell>
          <cell r="B14">
            <v>1973</v>
          </cell>
          <cell r="C14" t="str">
            <v>Biocap</v>
          </cell>
        </row>
        <row r="15">
          <cell r="A15" t="str">
            <v>Austria</v>
          </cell>
          <cell r="B15">
            <v>1974</v>
          </cell>
          <cell r="C15" t="str">
            <v>Biocap</v>
          </cell>
        </row>
        <row r="16">
          <cell r="A16" t="str">
            <v>Austria</v>
          </cell>
          <cell r="B16">
            <v>1975</v>
          </cell>
          <cell r="C16" t="str">
            <v>Biocap</v>
          </cell>
        </row>
        <row r="17">
          <cell r="A17" t="str">
            <v>Austria</v>
          </cell>
          <cell r="B17">
            <v>1976</v>
          </cell>
          <cell r="C17" t="str">
            <v>Biocap</v>
          </cell>
        </row>
        <row r="18">
          <cell r="A18" t="str">
            <v>Austria</v>
          </cell>
          <cell r="B18">
            <v>1977</v>
          </cell>
          <cell r="C18" t="str">
            <v>Biocap</v>
          </cell>
        </row>
        <row r="19">
          <cell r="A19" t="str">
            <v>Austria</v>
          </cell>
          <cell r="B19">
            <v>1978</v>
          </cell>
          <cell r="C19" t="str">
            <v>Biocap</v>
          </cell>
        </row>
        <row r="20">
          <cell r="A20" t="str">
            <v>Austria</v>
          </cell>
          <cell r="B20">
            <v>1979</v>
          </cell>
          <cell r="C20" t="str">
            <v>Biocap</v>
          </cell>
        </row>
        <row r="21">
          <cell r="A21" t="str">
            <v>Austria</v>
          </cell>
          <cell r="B21">
            <v>1980</v>
          </cell>
          <cell r="C21" t="str">
            <v>Biocap</v>
          </cell>
        </row>
        <row r="22">
          <cell r="A22" t="str">
            <v>Austria</v>
          </cell>
          <cell r="B22">
            <v>1981</v>
          </cell>
          <cell r="C22" t="str">
            <v>Biocap</v>
          </cell>
        </row>
        <row r="23">
          <cell r="A23" t="str">
            <v>Austria</v>
          </cell>
          <cell r="B23">
            <v>1982</v>
          </cell>
          <cell r="C23" t="str">
            <v>Biocap</v>
          </cell>
        </row>
        <row r="24">
          <cell r="A24" t="str">
            <v>Austria</v>
          </cell>
          <cell r="B24">
            <v>1983</v>
          </cell>
          <cell r="C24" t="str">
            <v>Biocap</v>
          </cell>
        </row>
        <row r="25">
          <cell r="A25" t="str">
            <v>Austria</v>
          </cell>
          <cell r="B25">
            <v>1984</v>
          </cell>
          <cell r="C25" t="str">
            <v>Biocap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Custom 1">
    <a:dk1>
      <a:sysClr val="windowText" lastClr="000000"/>
    </a:dk1>
    <a:lt1>
      <a:sysClr val="window" lastClr="FFFFFF"/>
    </a:lt1>
    <a:dk2>
      <a:srgbClr val="000000"/>
    </a:dk2>
    <a:lt2>
      <a:srgbClr val="FFFFFF"/>
    </a:lt2>
    <a:accent1>
      <a:srgbClr val="339966"/>
    </a:accent1>
    <a:accent2>
      <a:srgbClr val="002060"/>
    </a:accent2>
    <a:accent3>
      <a:srgbClr val="993366"/>
    </a:accent3>
    <a:accent4>
      <a:srgbClr val="808000"/>
    </a:accent4>
    <a:accent5>
      <a:srgbClr val="E36C09"/>
    </a:accent5>
    <a:accent6>
      <a:srgbClr val="31859B"/>
    </a:accent6>
    <a:hlink>
      <a:srgbClr val="0000FF"/>
    </a:hlink>
    <a:folHlink>
      <a:srgbClr val="0000FF"/>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arth-policy.org/plan_b_updates/2014/update124" TargetMode="External"/><Relationship Id="rId1" Type="http://schemas.openxmlformats.org/officeDocument/2006/relationships/hyperlink" Target="http://www.earth-policy.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106"/>
  <sheetViews>
    <sheetView showGridLines="0" tabSelected="1" zoomScaleNormal="100" zoomScaleSheetLayoutView="100" workbookViewId="0"/>
  </sheetViews>
  <sheetFormatPr defaultRowHeight="12.75" x14ac:dyDescent="0.2"/>
  <cols>
    <col min="1" max="1" width="84" style="31" customWidth="1"/>
    <col min="2" max="16384" width="9.140625" style="31"/>
  </cols>
  <sheetData>
    <row r="1" spans="1:3" s="36" customFormat="1" ht="12.75" customHeight="1" x14ac:dyDescent="0.2">
      <c r="A1" s="28" t="s">
        <v>310</v>
      </c>
      <c r="B1" s="151"/>
      <c r="C1" s="151"/>
    </row>
    <row r="2" spans="1:3" s="36" customFormat="1" ht="12.75" customHeight="1" x14ac:dyDescent="0.2">
      <c r="A2" s="28" t="s">
        <v>311</v>
      </c>
      <c r="B2" s="151"/>
      <c r="C2" s="151"/>
    </row>
    <row r="3" spans="1:3" s="36" customFormat="1" ht="12.75" customHeight="1" x14ac:dyDescent="0.2">
      <c r="A3" s="16" t="s">
        <v>312</v>
      </c>
      <c r="B3" s="151"/>
      <c r="C3" s="151"/>
    </row>
    <row r="4" spans="1:3" x14ac:dyDescent="0.2">
      <c r="A4" s="143" t="s">
        <v>289</v>
      </c>
    </row>
    <row r="5" spans="1:3" x14ac:dyDescent="0.2">
      <c r="A5" s="144" t="s">
        <v>282</v>
      </c>
    </row>
    <row r="6" spans="1:3" x14ac:dyDescent="0.2">
      <c r="A6" s="31" t="s">
        <v>283</v>
      </c>
    </row>
    <row r="7" spans="1:3" x14ac:dyDescent="0.2">
      <c r="A7" s="31" t="s">
        <v>284</v>
      </c>
    </row>
    <row r="8" spans="1:3" x14ac:dyDescent="0.2">
      <c r="A8" s="31" t="s">
        <v>285</v>
      </c>
    </row>
    <row r="10" spans="1:3" x14ac:dyDescent="0.2">
      <c r="A10" s="144" t="s">
        <v>208</v>
      </c>
    </row>
    <row r="11" spans="1:3" x14ac:dyDescent="0.2">
      <c r="A11" s="145" t="s">
        <v>209</v>
      </c>
    </row>
    <row r="13" spans="1:3" x14ac:dyDescent="0.2">
      <c r="A13" s="144" t="s">
        <v>303</v>
      </c>
    </row>
    <row r="14" spans="1:3" x14ac:dyDescent="0.2">
      <c r="A14" s="31" t="s">
        <v>301</v>
      </c>
    </row>
    <row r="15" spans="1:3" x14ac:dyDescent="0.2">
      <c r="A15" s="31" t="s">
        <v>302</v>
      </c>
    </row>
    <row r="17" spans="1:1" x14ac:dyDescent="0.2">
      <c r="A17" s="146" t="s">
        <v>306</v>
      </c>
    </row>
    <row r="18" spans="1:1" x14ac:dyDescent="0.2">
      <c r="A18" s="146"/>
    </row>
    <row r="19" spans="1:1" x14ac:dyDescent="0.2">
      <c r="A19" s="146" t="s">
        <v>271</v>
      </c>
    </row>
    <row r="21" spans="1:1" x14ac:dyDescent="0.2">
      <c r="A21" s="146" t="s">
        <v>228</v>
      </c>
    </row>
    <row r="22" spans="1:1" x14ac:dyDescent="0.2">
      <c r="A22" s="147" t="s">
        <v>305</v>
      </c>
    </row>
    <row r="23" spans="1:1" x14ac:dyDescent="0.2">
      <c r="A23" s="147"/>
    </row>
    <row r="24" spans="1:1" x14ac:dyDescent="0.2">
      <c r="A24" s="144" t="s">
        <v>297</v>
      </c>
    </row>
    <row r="26" spans="1:1" x14ac:dyDescent="0.2">
      <c r="A26" s="144" t="s">
        <v>298</v>
      </c>
    </row>
    <row r="27" spans="1:1" x14ac:dyDescent="0.2">
      <c r="A27" s="31" t="s">
        <v>300</v>
      </c>
    </row>
    <row r="29" spans="1:1" x14ac:dyDescent="0.2">
      <c r="A29" s="144" t="s">
        <v>295</v>
      </c>
    </row>
    <row r="30" spans="1:1" x14ac:dyDescent="0.2">
      <c r="A30" s="31" t="s">
        <v>316</v>
      </c>
    </row>
    <row r="32" spans="1:1" x14ac:dyDescent="0.2">
      <c r="A32" s="144"/>
    </row>
    <row r="33" spans="1:1" x14ac:dyDescent="0.2">
      <c r="A33" s="144" t="s">
        <v>30</v>
      </c>
    </row>
    <row r="78" ht="12" customHeight="1" x14ac:dyDescent="0.2"/>
    <row r="92" spans="2:2" x14ac:dyDescent="0.2">
      <c r="B92" s="148"/>
    </row>
    <row r="93" spans="2:2" x14ac:dyDescent="0.2">
      <c r="B93" s="148"/>
    </row>
    <row r="94" spans="2:2" x14ac:dyDescent="0.2">
      <c r="B94" s="148"/>
    </row>
    <row r="97" spans="1:2" x14ac:dyDescent="0.2">
      <c r="B97" s="149"/>
    </row>
    <row r="98" spans="1:2" x14ac:dyDescent="0.2">
      <c r="B98" s="149"/>
    </row>
    <row r="99" spans="1:2" x14ac:dyDescent="0.2">
      <c r="A99" s="148"/>
      <c r="B99" s="149"/>
    </row>
    <row r="100" spans="1:2" x14ac:dyDescent="0.2">
      <c r="A100" s="148"/>
    </row>
    <row r="101" spans="1:2" x14ac:dyDescent="0.2">
      <c r="A101" s="148"/>
    </row>
    <row r="102" spans="1:2" x14ac:dyDescent="0.2">
      <c r="A102" s="150"/>
    </row>
    <row r="104" spans="1:2" x14ac:dyDescent="0.2">
      <c r="A104" s="149"/>
    </row>
    <row r="105" spans="1:2" x14ac:dyDescent="0.2">
      <c r="A105" s="149"/>
    </row>
    <row r="106" spans="1:2" x14ac:dyDescent="0.2">
      <c r="A106" s="149"/>
    </row>
  </sheetData>
  <hyperlinks>
    <hyperlink ref="A5" location="'Pop, Add, Growth'!A1" display="Population, Annual Addition, and Percent Increase in Iran, 1950-2010, with Projection to 2050"/>
    <hyperlink ref="A13" location="TFR!A1" display="Total Fertility Rate in Iran 1950-2010, with Projection for 2050"/>
    <hyperlink ref="A29" location="Water!A1" display="Per Capita Water Availability In Iran 1962-2012"/>
    <hyperlink ref="A10" location="Projections!A1" display="Iran Population, 1950-2010, with Low, Medium, and High Fertility Projections to 2050"/>
    <hyperlink ref="A26" location="Methods!A1" display="Contraceptive Use by Method in Iran, 2011"/>
    <hyperlink ref="A21" location="'Education TFR'!A1" display="Female Education, Literacy, and Total Fertility Rates by Country, Latest Year"/>
    <hyperlink ref="A17" location="'TFR Middle East'!A1" display="Total Fertility Rate in the Middle Eastern Countries, 2010-2015"/>
    <hyperlink ref="A19" location="'TFR World'!A1" display="Total Fertility Rate by Country, 2000-2011"/>
    <hyperlink ref="A24" location="'Edu Lit'!A1" display="Education and Literacy in Iran, 1971-2012"/>
    <hyperlink ref="A33" r:id="rId1"/>
    <hyperlink ref="A3"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M35"/>
  <sheetViews>
    <sheetView zoomScaleNormal="100" workbookViewId="0"/>
  </sheetViews>
  <sheetFormatPr defaultRowHeight="12.75" x14ac:dyDescent="0.2"/>
  <cols>
    <col min="1" max="1" width="9.140625" style="41"/>
    <col min="2" max="2" width="28.7109375" style="47" customWidth="1"/>
    <col min="3" max="3" width="30.28515625" style="47" customWidth="1"/>
    <col min="4" max="16384" width="9.140625" style="36"/>
  </cols>
  <sheetData>
    <row r="1" spans="1:9" x14ac:dyDescent="0.2">
      <c r="A1" s="128" t="s">
        <v>295</v>
      </c>
    </row>
    <row r="3" spans="1:9" ht="25.5" customHeight="1" x14ac:dyDescent="0.2">
      <c r="A3" s="129" t="s">
        <v>3</v>
      </c>
      <c r="B3" s="49" t="s">
        <v>293</v>
      </c>
      <c r="C3" s="49" t="s">
        <v>294</v>
      </c>
    </row>
    <row r="4" spans="1:9" ht="12.6" customHeight="1" x14ac:dyDescent="0.2">
      <c r="B4" s="166" t="s">
        <v>315</v>
      </c>
      <c r="C4" s="166"/>
    </row>
    <row r="5" spans="1:9" ht="12.75" customHeight="1" x14ac:dyDescent="0.2">
      <c r="A5" s="41" t="s">
        <v>289</v>
      </c>
      <c r="E5" s="136"/>
      <c r="F5" s="136"/>
      <c r="G5" s="136"/>
      <c r="H5" s="136"/>
      <c r="I5" s="136"/>
    </row>
    <row r="6" spans="1:9" x14ac:dyDescent="0.2">
      <c r="A6" s="41">
        <v>1962</v>
      </c>
      <c r="B6" s="138">
        <v>5556</v>
      </c>
      <c r="C6" s="140">
        <v>5923</v>
      </c>
      <c r="E6" s="136"/>
      <c r="F6" s="136"/>
      <c r="G6" s="136"/>
      <c r="H6" s="136"/>
      <c r="I6" s="136"/>
    </row>
    <row r="7" spans="1:9" x14ac:dyDescent="0.2">
      <c r="A7" s="41">
        <v>1967</v>
      </c>
      <c r="B7" s="47">
        <v>4869</v>
      </c>
      <c r="C7" s="140">
        <v>5191</v>
      </c>
      <c r="E7" s="136"/>
      <c r="F7" s="136"/>
      <c r="G7" s="136"/>
      <c r="H7" s="136"/>
      <c r="I7" s="136"/>
    </row>
    <row r="8" spans="1:9" x14ac:dyDescent="0.2">
      <c r="A8" s="41">
        <v>1972</v>
      </c>
      <c r="B8" s="47">
        <v>4257</v>
      </c>
      <c r="C8" s="140">
        <v>4539</v>
      </c>
      <c r="E8" s="136"/>
      <c r="F8" s="136"/>
      <c r="G8" s="136"/>
      <c r="H8" s="136"/>
      <c r="I8" s="136"/>
    </row>
    <row r="9" spans="1:9" x14ac:dyDescent="0.2">
      <c r="A9" s="41">
        <v>1977</v>
      </c>
      <c r="B9" s="47">
        <v>3672</v>
      </c>
      <c r="C9" s="140">
        <v>3915</v>
      </c>
      <c r="E9" s="136"/>
      <c r="F9" s="136"/>
      <c r="G9" s="136"/>
      <c r="H9" s="136"/>
      <c r="I9" s="136"/>
    </row>
    <row r="10" spans="1:9" x14ac:dyDescent="0.2">
      <c r="A10" s="41">
        <v>1982</v>
      </c>
      <c r="B10" s="47">
        <v>3052</v>
      </c>
      <c r="C10" s="140">
        <v>3254</v>
      </c>
      <c r="E10" s="136"/>
      <c r="F10" s="136"/>
      <c r="G10" s="136"/>
      <c r="H10" s="136"/>
      <c r="I10" s="136"/>
    </row>
    <row r="11" spans="1:9" x14ac:dyDescent="0.2">
      <c r="A11" s="41">
        <v>1987</v>
      </c>
      <c r="B11" s="47">
        <v>2501</v>
      </c>
      <c r="C11" s="140">
        <v>2667</v>
      </c>
      <c r="E11" s="136"/>
      <c r="F11" s="136"/>
      <c r="G11" s="136"/>
      <c r="H11" s="136"/>
      <c r="I11" s="136"/>
    </row>
    <row r="12" spans="1:9" x14ac:dyDescent="0.2">
      <c r="A12" s="41">
        <v>1992</v>
      </c>
      <c r="B12" s="47">
        <v>2204</v>
      </c>
      <c r="C12" s="137">
        <v>2350</v>
      </c>
      <c r="E12" s="136"/>
      <c r="F12" s="136"/>
      <c r="G12" s="136"/>
      <c r="H12" s="136"/>
      <c r="I12" s="136"/>
    </row>
    <row r="13" spans="1:9" x14ac:dyDescent="0.2">
      <c r="A13" s="41">
        <v>1997</v>
      </c>
      <c r="B13" s="47">
        <v>2055</v>
      </c>
      <c r="C13" s="140">
        <v>2190</v>
      </c>
      <c r="E13" s="136"/>
      <c r="F13" s="136"/>
      <c r="G13" s="136"/>
      <c r="H13" s="136"/>
      <c r="I13" s="136"/>
    </row>
    <row r="14" spans="1:9" x14ac:dyDescent="0.2">
      <c r="A14" s="41">
        <v>2002</v>
      </c>
      <c r="B14" s="47">
        <v>1897</v>
      </c>
      <c r="C14" s="140">
        <v>2023</v>
      </c>
      <c r="E14" s="136"/>
      <c r="F14" s="136"/>
      <c r="G14" s="136"/>
      <c r="H14" s="136"/>
      <c r="I14" s="136"/>
    </row>
    <row r="15" spans="1:9" x14ac:dyDescent="0.2">
      <c r="A15" s="41">
        <v>2007</v>
      </c>
      <c r="B15" s="47">
        <v>1789</v>
      </c>
      <c r="C15" s="140">
        <v>1908</v>
      </c>
      <c r="E15" s="136"/>
      <c r="F15" s="136"/>
      <c r="G15" s="136"/>
      <c r="H15" s="136"/>
      <c r="I15" s="136"/>
    </row>
    <row r="16" spans="1:9" x14ac:dyDescent="0.2">
      <c r="A16" s="129">
        <v>2012</v>
      </c>
      <c r="B16" s="48">
        <v>1681</v>
      </c>
      <c r="C16" s="141">
        <v>1793</v>
      </c>
      <c r="E16" s="136"/>
      <c r="F16" s="136"/>
      <c r="G16" s="136"/>
      <c r="H16" s="136"/>
      <c r="I16" s="136"/>
    </row>
    <row r="17" spans="1:13" x14ac:dyDescent="0.2">
      <c r="E17" s="136"/>
      <c r="F17" s="136"/>
      <c r="G17" s="136"/>
      <c r="H17" s="136"/>
      <c r="I17" s="136"/>
    </row>
    <row r="18" spans="1:13" ht="12.75" customHeight="1" x14ac:dyDescent="0.2">
      <c r="A18" s="168" t="s">
        <v>317</v>
      </c>
      <c r="B18" s="168"/>
      <c r="C18" s="168"/>
      <c r="D18" s="52"/>
      <c r="E18" s="136"/>
      <c r="F18" s="136"/>
      <c r="G18" s="136"/>
      <c r="H18" s="136"/>
      <c r="I18" s="136"/>
      <c r="J18" s="52"/>
      <c r="K18" s="52"/>
      <c r="L18" s="52"/>
      <c r="M18" s="52"/>
    </row>
    <row r="19" spans="1:13" ht="12.75" customHeight="1" x14ac:dyDescent="0.2">
      <c r="A19" s="168"/>
      <c r="B19" s="168"/>
      <c r="C19" s="168"/>
      <c r="D19" s="52"/>
      <c r="E19" s="136"/>
      <c r="F19" s="136"/>
      <c r="G19" s="136"/>
      <c r="H19" s="136"/>
      <c r="I19" s="136"/>
      <c r="J19" s="52"/>
      <c r="K19" s="52"/>
      <c r="L19" s="52"/>
      <c r="M19" s="52"/>
    </row>
    <row r="20" spans="1:13" ht="12.75" customHeight="1" x14ac:dyDescent="0.2">
      <c r="A20" s="168"/>
      <c r="B20" s="168"/>
      <c r="C20" s="168"/>
      <c r="D20" s="52"/>
      <c r="E20" s="136"/>
      <c r="F20" s="136"/>
      <c r="G20" s="136"/>
      <c r="H20" s="136"/>
      <c r="I20" s="136"/>
      <c r="J20" s="52"/>
      <c r="K20" s="52"/>
      <c r="L20" s="52"/>
      <c r="M20" s="52"/>
    </row>
    <row r="21" spans="1:13" ht="12.75" customHeight="1" x14ac:dyDescent="0.2">
      <c r="A21" s="168"/>
      <c r="B21" s="168"/>
      <c r="C21" s="168"/>
      <c r="D21" s="52"/>
      <c r="E21" s="136"/>
      <c r="F21" s="136"/>
      <c r="G21" s="136"/>
      <c r="H21" s="136"/>
      <c r="I21" s="136"/>
      <c r="J21" s="52"/>
      <c r="K21" s="52"/>
      <c r="L21" s="52"/>
      <c r="M21" s="52"/>
    </row>
    <row r="22" spans="1:13" ht="12.75" customHeight="1" x14ac:dyDescent="0.2">
      <c r="A22" s="168"/>
      <c r="B22" s="168"/>
      <c r="C22" s="168"/>
      <c r="D22" s="52"/>
      <c r="E22" s="136"/>
      <c r="F22" s="136"/>
      <c r="G22" s="136"/>
      <c r="H22" s="136"/>
      <c r="I22" s="136"/>
      <c r="J22" s="52"/>
      <c r="K22" s="52"/>
      <c r="L22" s="52"/>
      <c r="M22" s="52"/>
    </row>
    <row r="23" spans="1:13" x14ac:dyDescent="0.2">
      <c r="A23" s="168"/>
      <c r="B23" s="168"/>
      <c r="C23" s="168"/>
      <c r="D23" s="52"/>
      <c r="E23" s="136"/>
      <c r="F23" s="136"/>
      <c r="G23" s="136"/>
      <c r="H23" s="136"/>
      <c r="I23" s="136"/>
      <c r="J23" s="52"/>
      <c r="K23" s="52"/>
      <c r="L23" s="52"/>
      <c r="M23" s="52"/>
    </row>
    <row r="24" spans="1:13" x14ac:dyDescent="0.2">
      <c r="A24" s="168"/>
      <c r="B24" s="168"/>
      <c r="C24" s="168"/>
      <c r="D24" s="52"/>
      <c r="E24" s="52"/>
      <c r="F24" s="52"/>
      <c r="G24" s="52"/>
      <c r="H24" s="52"/>
      <c r="I24" s="52"/>
      <c r="J24" s="52"/>
      <c r="K24" s="52"/>
      <c r="L24" s="52"/>
      <c r="M24" s="52"/>
    </row>
    <row r="25" spans="1:13" x14ac:dyDescent="0.2">
      <c r="A25" s="168"/>
      <c r="B25" s="168"/>
      <c r="C25" s="168"/>
      <c r="D25" s="52"/>
      <c r="E25" s="52"/>
      <c r="F25" s="52"/>
      <c r="G25" s="52"/>
      <c r="H25" s="52"/>
      <c r="I25" s="52"/>
      <c r="J25" s="52"/>
      <c r="K25" s="52"/>
      <c r="L25" s="52"/>
      <c r="M25" s="52"/>
    </row>
    <row r="26" spans="1:13" ht="12.75" customHeight="1" x14ac:dyDescent="0.2">
      <c r="A26" s="53"/>
      <c r="B26" s="53"/>
      <c r="C26" s="53"/>
      <c r="D26" s="52"/>
      <c r="E26" s="52"/>
      <c r="F26" s="52"/>
      <c r="G26" s="52"/>
      <c r="H26" s="52"/>
      <c r="I26" s="52"/>
      <c r="J26" s="52"/>
      <c r="K26" s="52"/>
      <c r="L26" s="52"/>
      <c r="M26" s="52"/>
    </row>
    <row r="27" spans="1:13" ht="12.75" customHeight="1" x14ac:dyDescent="0.2">
      <c r="A27" s="167" t="s">
        <v>296</v>
      </c>
      <c r="B27" s="167"/>
      <c r="C27" s="167"/>
      <c r="D27" s="32"/>
      <c r="E27" s="32"/>
      <c r="F27" s="32"/>
      <c r="G27" s="32"/>
      <c r="H27" s="32"/>
      <c r="I27" s="32"/>
      <c r="J27" s="32"/>
    </row>
    <row r="28" spans="1:13" x14ac:dyDescent="0.2">
      <c r="A28" s="167"/>
      <c r="B28" s="167"/>
      <c r="C28" s="167"/>
      <c r="D28" s="43"/>
      <c r="E28" s="43"/>
      <c r="F28" s="43"/>
      <c r="G28" s="43"/>
      <c r="H28" s="43"/>
      <c r="I28" s="43"/>
      <c r="J28" s="43"/>
    </row>
    <row r="29" spans="1:13" ht="26.25" customHeight="1" x14ac:dyDescent="0.2">
      <c r="A29" s="167"/>
      <c r="B29" s="167"/>
      <c r="C29" s="167"/>
    </row>
    <row r="31" spans="1:13" ht="12" customHeight="1" x14ac:dyDescent="0.2"/>
    <row r="33" spans="4:5" x14ac:dyDescent="0.2">
      <c r="D33" s="46"/>
      <c r="E33" s="46"/>
    </row>
    <row r="34" spans="4:5" x14ac:dyDescent="0.2">
      <c r="D34" s="46"/>
      <c r="E34" s="46"/>
    </row>
    <row r="35" spans="4:5" x14ac:dyDescent="0.2">
      <c r="D35" s="46"/>
      <c r="E35" s="46"/>
    </row>
  </sheetData>
  <mergeCells count="3">
    <mergeCell ref="B4:C4"/>
    <mergeCell ref="A27:C29"/>
    <mergeCell ref="A18:C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11"/>
  <sheetViews>
    <sheetView zoomScaleNormal="100" zoomScaleSheetLayoutView="100" zoomScalePageLayoutView="85" workbookViewId="0"/>
  </sheetViews>
  <sheetFormatPr defaultRowHeight="12.75" x14ac:dyDescent="0.2"/>
  <cols>
    <col min="1" max="1" width="9.140625" style="2"/>
    <col min="2" max="2" width="13.7109375" style="1" customWidth="1"/>
    <col min="3" max="4" width="18.28515625" style="1" customWidth="1"/>
    <col min="5" max="16384" width="9.140625" style="1"/>
  </cols>
  <sheetData>
    <row r="1" spans="1:6" ht="12.75" customHeight="1" x14ac:dyDescent="0.2">
      <c r="A1" s="11" t="s">
        <v>282</v>
      </c>
      <c r="B1" s="6"/>
      <c r="C1" s="6"/>
      <c r="D1" s="6"/>
      <c r="E1" s="6"/>
      <c r="F1" s="6"/>
    </row>
    <row r="3" spans="1:6" x14ac:dyDescent="0.2">
      <c r="A3" s="3" t="s">
        <v>3</v>
      </c>
      <c r="B3" s="8" t="s">
        <v>2</v>
      </c>
      <c r="C3" s="8" t="s">
        <v>7</v>
      </c>
      <c r="D3" s="9" t="s">
        <v>29</v>
      </c>
    </row>
    <row r="4" spans="1:6" x14ac:dyDescent="0.2">
      <c r="B4" s="153" t="s">
        <v>34</v>
      </c>
      <c r="C4" s="153"/>
      <c r="D4" s="101" t="s">
        <v>211</v>
      </c>
    </row>
    <row r="6" spans="1:6" x14ac:dyDescent="0.2">
      <c r="A6" s="2">
        <v>1950</v>
      </c>
      <c r="B6" s="20">
        <v>17.119263</v>
      </c>
    </row>
    <row r="7" spans="1:6" x14ac:dyDescent="0.2">
      <c r="A7" s="2">
        <v>1951</v>
      </c>
      <c r="B7" s="20">
        <v>17.522002000000001</v>
      </c>
      <c r="C7" s="22">
        <f>B7-B6</f>
        <v>0.4027390000000004</v>
      </c>
      <c r="D7" s="22">
        <f t="shared" ref="D7:D70" si="0">100*(B7-B6)/B6</f>
        <v>2.3525487049296481</v>
      </c>
      <c r="E7" s="7"/>
    </row>
    <row r="8" spans="1:6" x14ac:dyDescent="0.2">
      <c r="A8" s="2">
        <v>1952</v>
      </c>
      <c r="B8" s="20">
        <v>17.944372999999999</v>
      </c>
      <c r="C8" s="22">
        <f t="shared" ref="C8:C71" si="1">B8-B7</f>
        <v>0.42237099999999828</v>
      </c>
      <c r="D8" s="22">
        <f t="shared" si="0"/>
        <v>2.4105179305424018</v>
      </c>
    </row>
    <row r="9" spans="1:6" x14ac:dyDescent="0.2">
      <c r="A9" s="2">
        <v>1953</v>
      </c>
      <c r="B9" s="20">
        <v>18.385576</v>
      </c>
      <c r="C9" s="22">
        <f t="shared" si="1"/>
        <v>0.44120300000000157</v>
      </c>
      <c r="D9" s="22">
        <f t="shared" si="0"/>
        <v>2.4587261979005985</v>
      </c>
    </row>
    <row r="10" spans="1:6" x14ac:dyDescent="0.2">
      <c r="A10" s="2">
        <v>1954</v>
      </c>
      <c r="B10" s="20">
        <v>18.844922</v>
      </c>
      <c r="C10" s="22">
        <f t="shared" si="1"/>
        <v>0.45934600000000003</v>
      </c>
      <c r="D10" s="22">
        <f t="shared" si="0"/>
        <v>2.4984041838014757</v>
      </c>
    </row>
    <row r="11" spans="1:6" x14ac:dyDescent="0.2">
      <c r="A11" s="2">
        <v>1955</v>
      </c>
      <c r="B11" s="20">
        <v>19.321847000000002</v>
      </c>
      <c r="C11" s="22">
        <f t="shared" si="1"/>
        <v>0.47692500000000138</v>
      </c>
      <c r="D11" s="22">
        <f t="shared" si="0"/>
        <v>2.5307878695385493</v>
      </c>
    </row>
    <row r="12" spans="1:6" x14ac:dyDescent="0.2">
      <c r="A12" s="2">
        <v>1956</v>
      </c>
      <c r="B12" s="20">
        <v>19.815895000000001</v>
      </c>
      <c r="C12" s="22">
        <f t="shared" si="1"/>
        <v>0.49404799999999938</v>
      </c>
      <c r="D12" s="22">
        <f t="shared" si="0"/>
        <v>2.5569398205047338</v>
      </c>
    </row>
    <row r="13" spans="1:6" x14ac:dyDescent="0.2">
      <c r="A13" s="2">
        <v>1957</v>
      </c>
      <c r="B13" s="20">
        <v>20.326730000000001</v>
      </c>
      <c r="C13" s="22">
        <f t="shared" si="1"/>
        <v>0.51083500000000015</v>
      </c>
      <c r="D13" s="22">
        <f t="shared" si="0"/>
        <v>2.5779052624168632</v>
      </c>
    </row>
    <row r="14" spans="1:6" x14ac:dyDescent="0.2">
      <c r="A14" s="2">
        <v>1958</v>
      </c>
      <c r="B14" s="20">
        <v>20.854135999999997</v>
      </c>
      <c r="C14" s="22">
        <f t="shared" si="1"/>
        <v>0.5274059999999956</v>
      </c>
      <c r="D14" s="22">
        <f t="shared" si="0"/>
        <v>2.5946426208248723</v>
      </c>
    </row>
    <row r="15" spans="1:6" x14ac:dyDescent="0.2">
      <c r="A15" s="2">
        <v>1959</v>
      </c>
      <c r="B15" s="20">
        <v>21.398026000000002</v>
      </c>
      <c r="C15" s="22">
        <f t="shared" si="1"/>
        <v>0.54389000000000465</v>
      </c>
      <c r="D15" s="22">
        <f t="shared" si="0"/>
        <v>2.6080677713044778</v>
      </c>
    </row>
    <row r="16" spans="1:6" x14ac:dyDescent="0.2">
      <c r="A16" s="2">
        <v>1960</v>
      </c>
      <c r="B16" s="20">
        <v>21.958459999999999</v>
      </c>
      <c r="C16" s="22">
        <f t="shared" si="1"/>
        <v>0.56043399999999721</v>
      </c>
      <c r="D16" s="22">
        <f t="shared" si="0"/>
        <v>2.6190920601741356</v>
      </c>
    </row>
    <row r="17" spans="1:5" x14ac:dyDescent="0.2">
      <c r="A17" s="2">
        <v>1961</v>
      </c>
      <c r="B17" s="20">
        <v>22.535671999999998</v>
      </c>
      <c r="C17" s="22">
        <f t="shared" si="1"/>
        <v>0.57721199999999939</v>
      </c>
      <c r="D17" s="22">
        <f t="shared" si="0"/>
        <v>2.6286542863206228</v>
      </c>
    </row>
    <row r="18" spans="1:5" x14ac:dyDescent="0.2">
      <c r="A18" s="2">
        <v>1962</v>
      </c>
      <c r="B18" s="20">
        <v>23.130084999999998</v>
      </c>
      <c r="C18" s="22">
        <f t="shared" si="1"/>
        <v>0.59441299999999941</v>
      </c>
      <c r="D18" s="22">
        <f t="shared" si="0"/>
        <v>2.6376537606688606</v>
      </c>
    </row>
    <row r="19" spans="1:5" x14ac:dyDescent="0.2">
      <c r="A19" s="2">
        <v>1963</v>
      </c>
      <c r="B19" s="20">
        <v>23.742324</v>
      </c>
      <c r="C19" s="22">
        <f t="shared" si="1"/>
        <v>0.61223900000000242</v>
      </c>
      <c r="D19" s="22">
        <f t="shared" si="0"/>
        <v>2.6469379598043088</v>
      </c>
    </row>
    <row r="20" spans="1:5" x14ac:dyDescent="0.2">
      <c r="A20" s="2">
        <v>1964</v>
      </c>
      <c r="B20" s="20">
        <v>24.373187999999999</v>
      </c>
      <c r="C20" s="22">
        <f t="shared" si="1"/>
        <v>0.63086399999999898</v>
      </c>
      <c r="D20" s="22">
        <f t="shared" si="0"/>
        <v>2.6571282575370421</v>
      </c>
    </row>
    <row r="21" spans="1:5" x14ac:dyDescent="0.2">
      <c r="A21" s="2">
        <v>1965</v>
      </c>
      <c r="B21" s="20">
        <v>25.023580000000003</v>
      </c>
      <c r="C21" s="22">
        <f t="shared" si="1"/>
        <v>0.65039200000000363</v>
      </c>
      <c r="D21" s="22">
        <f t="shared" si="0"/>
        <v>2.6684732419903527</v>
      </c>
    </row>
    <row r="22" spans="1:5" x14ac:dyDescent="0.2">
      <c r="A22" s="2">
        <v>1966</v>
      </c>
      <c r="B22" s="20">
        <v>25.696631</v>
      </c>
      <c r="C22" s="22">
        <f t="shared" si="1"/>
        <v>0.6730509999999974</v>
      </c>
      <c r="D22" s="22">
        <f t="shared" si="0"/>
        <v>2.6896671059856239</v>
      </c>
    </row>
    <row r="23" spans="1:5" x14ac:dyDescent="0.2">
      <c r="A23" s="2">
        <v>1967</v>
      </c>
      <c r="B23" s="20">
        <v>26.393888999999998</v>
      </c>
      <c r="C23" s="22">
        <f t="shared" si="1"/>
        <v>0.69725799999999793</v>
      </c>
      <c r="D23" s="22">
        <f t="shared" si="0"/>
        <v>2.7134218489575459</v>
      </c>
    </row>
    <row r="24" spans="1:5" x14ac:dyDescent="0.2">
      <c r="A24" s="2">
        <v>1968</v>
      </c>
      <c r="B24" s="20">
        <v>27.113135999999997</v>
      </c>
      <c r="C24" s="22">
        <f t="shared" si="1"/>
        <v>0.7192469999999993</v>
      </c>
      <c r="D24" s="22">
        <f t="shared" si="0"/>
        <v>2.7250512419749864</v>
      </c>
    </row>
    <row r="25" spans="1:5" x14ac:dyDescent="0.2">
      <c r="A25" s="2">
        <v>1969</v>
      </c>
      <c r="B25" s="20">
        <v>27.850926000000001</v>
      </c>
      <c r="C25" s="22">
        <f t="shared" si="1"/>
        <v>0.73779000000000394</v>
      </c>
      <c r="D25" s="22">
        <f t="shared" si="0"/>
        <v>2.7211533184505252</v>
      </c>
    </row>
    <row r="26" spans="1:5" x14ac:dyDescent="0.2">
      <c r="A26" s="2">
        <v>1970</v>
      </c>
      <c r="B26" s="20">
        <v>28.606583999999998</v>
      </c>
      <c r="C26" s="22">
        <f t="shared" si="1"/>
        <v>0.75565799999999683</v>
      </c>
      <c r="D26" s="22">
        <f t="shared" si="0"/>
        <v>2.7132239696446603</v>
      </c>
    </row>
    <row r="27" spans="1:5" x14ac:dyDescent="0.2">
      <c r="A27" s="2">
        <v>1971</v>
      </c>
      <c r="B27" s="20">
        <v>29.381955000000001</v>
      </c>
      <c r="C27" s="22">
        <f t="shared" si="1"/>
        <v>0.77537100000000336</v>
      </c>
      <c r="D27" s="22">
        <f t="shared" si="0"/>
        <v>2.7104634373681367</v>
      </c>
    </row>
    <row r="28" spans="1:5" x14ac:dyDescent="0.2">
      <c r="A28" s="2">
        <v>1972</v>
      </c>
      <c r="B28" s="20">
        <v>30.184172999999998</v>
      </c>
      <c r="C28" s="22">
        <f t="shared" si="1"/>
        <v>0.80221799999999632</v>
      </c>
      <c r="D28" s="22">
        <f t="shared" si="0"/>
        <v>2.7303084495228322</v>
      </c>
    </row>
    <row r="29" spans="1:5" x14ac:dyDescent="0.2">
      <c r="A29" s="2">
        <v>1973</v>
      </c>
      <c r="B29" s="20">
        <v>31.024742999999997</v>
      </c>
      <c r="C29" s="22">
        <f t="shared" si="1"/>
        <v>0.8405699999999996</v>
      </c>
      <c r="D29" s="22">
        <f t="shared" si="0"/>
        <v>2.7848038109243531</v>
      </c>
    </row>
    <row r="30" spans="1:5" x14ac:dyDescent="0.2">
      <c r="A30" s="2">
        <v>1974</v>
      </c>
      <c r="B30" s="20">
        <v>31.91836</v>
      </c>
      <c r="C30" s="22">
        <f t="shared" si="1"/>
        <v>0.89361700000000255</v>
      </c>
      <c r="D30" s="22">
        <f t="shared" si="0"/>
        <v>2.8803365107649808</v>
      </c>
      <c r="E30" s="31"/>
    </row>
    <row r="31" spans="1:5" x14ac:dyDescent="0.2">
      <c r="A31" s="2">
        <v>1975</v>
      </c>
      <c r="B31" s="20">
        <v>32.877678000000003</v>
      </c>
      <c r="C31" s="22">
        <f t="shared" si="1"/>
        <v>0.95931800000000322</v>
      </c>
      <c r="D31" s="22">
        <f t="shared" si="0"/>
        <v>3.0055366253153459</v>
      </c>
    </row>
    <row r="32" spans="1:5" x14ac:dyDescent="0.2">
      <c r="A32" s="2">
        <v>1976</v>
      </c>
      <c r="B32" s="20">
        <v>33.901413999999995</v>
      </c>
      <c r="C32" s="22">
        <f t="shared" si="1"/>
        <v>1.0237359999999924</v>
      </c>
      <c r="D32" s="22">
        <f t="shared" si="0"/>
        <v>3.1137722073924818</v>
      </c>
    </row>
    <row r="33" spans="1:4" x14ac:dyDescent="0.2">
      <c r="A33" s="2">
        <v>1977</v>
      </c>
      <c r="B33" s="20">
        <v>34.992483</v>
      </c>
      <c r="C33" s="22">
        <f t="shared" si="1"/>
        <v>1.0910690000000045</v>
      </c>
      <c r="D33" s="22">
        <f t="shared" si="0"/>
        <v>3.2183583846974781</v>
      </c>
    </row>
    <row r="34" spans="1:4" x14ac:dyDescent="0.2">
      <c r="A34" s="2">
        <v>1978</v>
      </c>
      <c r="B34" s="20">
        <v>36.171889</v>
      </c>
      <c r="C34" s="22">
        <f t="shared" si="1"/>
        <v>1.1794060000000002</v>
      </c>
      <c r="D34" s="22">
        <f t="shared" si="0"/>
        <v>3.3704553060724503</v>
      </c>
    </row>
    <row r="35" spans="1:4" x14ac:dyDescent="0.2">
      <c r="A35" s="2">
        <v>1979</v>
      </c>
      <c r="B35" s="20">
        <v>37.465764</v>
      </c>
      <c r="C35" s="22">
        <f t="shared" si="1"/>
        <v>1.2938749999999999</v>
      </c>
      <c r="D35" s="22">
        <f t="shared" si="0"/>
        <v>3.5770180539921479</v>
      </c>
    </row>
    <row r="36" spans="1:4" x14ac:dyDescent="0.2">
      <c r="A36" s="2">
        <v>1980</v>
      </c>
      <c r="B36" s="20">
        <v>38.889519999999997</v>
      </c>
      <c r="C36" s="22">
        <f t="shared" si="1"/>
        <v>1.4237559999999974</v>
      </c>
      <c r="D36" s="22">
        <f t="shared" si="0"/>
        <v>3.8001520534854096</v>
      </c>
    </row>
    <row r="37" spans="1:4" x14ac:dyDescent="0.2">
      <c r="A37" s="2">
        <v>1981</v>
      </c>
      <c r="B37" s="20">
        <v>40.440041000000001</v>
      </c>
      <c r="C37" s="22">
        <f t="shared" si="1"/>
        <v>1.5505210000000034</v>
      </c>
      <c r="D37" s="22">
        <f t="shared" si="0"/>
        <v>3.9869892968594201</v>
      </c>
    </row>
    <row r="38" spans="1:4" x14ac:dyDescent="0.2">
      <c r="A38" s="2">
        <v>1982</v>
      </c>
      <c r="B38" s="20">
        <v>42.100410000000004</v>
      </c>
      <c r="C38" s="22">
        <f t="shared" si="1"/>
        <v>1.6603690000000029</v>
      </c>
      <c r="D38" s="22">
        <f t="shared" si="0"/>
        <v>4.1057549867469296</v>
      </c>
    </row>
    <row r="39" spans="1:4" x14ac:dyDescent="0.2">
      <c r="A39" s="2">
        <v>1983</v>
      </c>
      <c r="B39" s="20">
        <v>43.852710000000002</v>
      </c>
      <c r="C39" s="22">
        <f t="shared" si="1"/>
        <v>1.7522999999999982</v>
      </c>
      <c r="D39" s="22">
        <f t="shared" si="0"/>
        <v>4.1621922446835979</v>
      </c>
    </row>
    <row r="40" spans="1:4" x14ac:dyDescent="0.2">
      <c r="A40" s="2">
        <v>1984</v>
      </c>
      <c r="B40" s="20">
        <v>45.672218999999998</v>
      </c>
      <c r="C40" s="22">
        <f t="shared" si="1"/>
        <v>1.8195089999999965</v>
      </c>
      <c r="D40" s="22">
        <f t="shared" si="0"/>
        <v>4.1491369632572228</v>
      </c>
    </row>
    <row r="41" spans="1:4" x14ac:dyDescent="0.2">
      <c r="A41" s="2">
        <v>1985</v>
      </c>
      <c r="B41" s="20">
        <v>47.531739999999999</v>
      </c>
      <c r="C41" s="22">
        <f t="shared" si="1"/>
        <v>1.8595210000000009</v>
      </c>
      <c r="D41" s="22">
        <f t="shared" si="0"/>
        <v>4.0714487728305926</v>
      </c>
    </row>
    <row r="42" spans="1:4" x14ac:dyDescent="0.2">
      <c r="A42" s="2">
        <v>1986</v>
      </c>
      <c r="B42" s="20">
        <v>49.440637000000002</v>
      </c>
      <c r="C42" s="22">
        <f t="shared" si="1"/>
        <v>1.9088970000000032</v>
      </c>
      <c r="D42" s="22">
        <f t="shared" si="0"/>
        <v>4.0160469614619689</v>
      </c>
    </row>
    <row r="43" spans="1:4" x14ac:dyDescent="0.2">
      <c r="A43" s="2">
        <v>1987</v>
      </c>
      <c r="B43" s="20">
        <v>51.377913999999997</v>
      </c>
      <c r="C43" s="22">
        <f t="shared" si="1"/>
        <v>1.9372769999999946</v>
      </c>
      <c r="D43" s="22">
        <f t="shared" si="0"/>
        <v>3.9183900482511875</v>
      </c>
    </row>
    <row r="44" spans="1:4" x14ac:dyDescent="0.2">
      <c r="A44" s="2">
        <v>1988</v>
      </c>
      <c r="B44" s="20">
        <v>53.250433999999998</v>
      </c>
      <c r="C44" s="22">
        <f t="shared" si="1"/>
        <v>1.8725200000000015</v>
      </c>
      <c r="D44" s="22">
        <f t="shared" si="0"/>
        <v>3.6446010634063533</v>
      </c>
    </row>
    <row r="45" spans="1:4" x14ac:dyDescent="0.2">
      <c r="A45" s="2">
        <v>1989</v>
      </c>
      <c r="B45" s="20">
        <v>54.938264000000004</v>
      </c>
      <c r="C45" s="22">
        <f t="shared" si="1"/>
        <v>1.6878300000000053</v>
      </c>
      <c r="D45" s="22">
        <f t="shared" si="0"/>
        <v>3.1696079697679185</v>
      </c>
    </row>
    <row r="46" spans="1:4" x14ac:dyDescent="0.2">
      <c r="A46" s="2">
        <v>1990</v>
      </c>
      <c r="B46" s="20">
        <v>56.361868000000001</v>
      </c>
      <c r="C46" s="22">
        <f t="shared" si="1"/>
        <v>1.4236039999999974</v>
      </c>
      <c r="D46" s="22">
        <f t="shared" si="0"/>
        <v>2.5912795497141978</v>
      </c>
    </row>
    <row r="47" spans="1:4" x14ac:dyDescent="0.2">
      <c r="A47" s="2">
        <v>1991</v>
      </c>
      <c r="B47" s="20">
        <v>57.472293000000001</v>
      </c>
      <c r="C47" s="22">
        <f t="shared" si="1"/>
        <v>1.1104249999999993</v>
      </c>
      <c r="D47" s="22">
        <f t="shared" si="0"/>
        <v>1.9701706834840877</v>
      </c>
    </row>
    <row r="48" spans="1:4" x14ac:dyDescent="0.2">
      <c r="A48" s="2">
        <v>1992</v>
      </c>
      <c r="B48" s="20">
        <v>58.307456999999999</v>
      </c>
      <c r="C48" s="22">
        <f t="shared" si="1"/>
        <v>0.83516399999999891</v>
      </c>
      <c r="D48" s="22">
        <f t="shared" si="0"/>
        <v>1.453159351063301</v>
      </c>
    </row>
    <row r="49" spans="1:4" x14ac:dyDescent="0.2">
      <c r="A49" s="2">
        <v>1993</v>
      </c>
      <c r="B49" s="20">
        <v>58.982430000000001</v>
      </c>
      <c r="C49" s="22">
        <f t="shared" si="1"/>
        <v>0.67497300000000138</v>
      </c>
      <c r="D49" s="22">
        <f t="shared" si="0"/>
        <v>1.1576100806454335</v>
      </c>
    </row>
    <row r="50" spans="1:4" x14ac:dyDescent="0.2">
      <c r="A50" s="2">
        <v>1994</v>
      </c>
      <c r="B50" s="20">
        <v>59.663107000000004</v>
      </c>
      <c r="C50" s="22">
        <f t="shared" si="1"/>
        <v>0.68067700000000286</v>
      </c>
      <c r="D50" s="22">
        <f t="shared" si="0"/>
        <v>1.154033497772138</v>
      </c>
    </row>
    <row r="51" spans="1:4" x14ac:dyDescent="0.2">
      <c r="A51" s="2">
        <v>1995</v>
      </c>
      <c r="B51" s="20">
        <v>60.468351999999996</v>
      </c>
      <c r="C51" s="22">
        <f t="shared" si="1"/>
        <v>0.80524499999999222</v>
      </c>
      <c r="D51" s="22">
        <f t="shared" si="0"/>
        <v>1.3496531449493439</v>
      </c>
    </row>
    <row r="52" spans="1:4" x14ac:dyDescent="0.2">
      <c r="A52" s="2">
        <v>1996</v>
      </c>
      <c r="B52" s="20">
        <v>61.440887000000004</v>
      </c>
      <c r="C52" s="22">
        <f t="shared" si="1"/>
        <v>0.9725350000000077</v>
      </c>
      <c r="D52" s="22">
        <f t="shared" si="0"/>
        <v>1.6083372009212484</v>
      </c>
    </row>
    <row r="53" spans="1:4" x14ac:dyDescent="0.2">
      <c r="A53" s="2">
        <v>1997</v>
      </c>
      <c r="B53" s="20">
        <v>62.542531000000004</v>
      </c>
      <c r="C53" s="22">
        <f t="shared" si="1"/>
        <v>1.1016440000000003</v>
      </c>
      <c r="D53" s="22">
        <f t="shared" si="0"/>
        <v>1.7930144791041187</v>
      </c>
    </row>
    <row r="54" spans="1:4" x14ac:dyDescent="0.2">
      <c r="A54" s="2">
        <v>1998</v>
      </c>
      <c r="B54" s="20">
        <v>63.713397000000001</v>
      </c>
      <c r="C54" s="22">
        <f t="shared" si="1"/>
        <v>1.1708659999999966</v>
      </c>
      <c r="D54" s="22">
        <f t="shared" si="0"/>
        <v>1.8721116355204694</v>
      </c>
    </row>
    <row r="55" spans="1:4" x14ac:dyDescent="0.2">
      <c r="A55" s="2">
        <v>1999</v>
      </c>
      <c r="B55" s="20">
        <v>64.858754000000005</v>
      </c>
      <c r="C55" s="22">
        <f t="shared" si="1"/>
        <v>1.1453570000000042</v>
      </c>
      <c r="D55" s="22">
        <f t="shared" si="0"/>
        <v>1.7976705903783534</v>
      </c>
    </row>
    <row r="56" spans="1:4" x14ac:dyDescent="0.2">
      <c r="A56" s="2">
        <v>2000</v>
      </c>
      <c r="B56" s="20">
        <v>65.911051999999998</v>
      </c>
      <c r="C56" s="22">
        <f t="shared" si="1"/>
        <v>1.0522979999999933</v>
      </c>
      <c r="D56" s="22">
        <f t="shared" si="0"/>
        <v>1.6224455992478566</v>
      </c>
    </row>
    <row r="57" spans="1:4" x14ac:dyDescent="0.2">
      <c r="A57" s="2">
        <v>2001</v>
      </c>
      <c r="B57" s="20">
        <v>66.857624000000001</v>
      </c>
      <c r="C57" s="22">
        <f t="shared" si="1"/>
        <v>0.9465720000000033</v>
      </c>
      <c r="D57" s="22">
        <f t="shared" si="0"/>
        <v>1.436135475428314</v>
      </c>
    </row>
    <row r="58" spans="1:4" x14ac:dyDescent="0.2">
      <c r="A58" s="2">
        <v>2002</v>
      </c>
      <c r="B58" s="20">
        <v>67.727274000000008</v>
      </c>
      <c r="C58" s="22">
        <f t="shared" si="1"/>
        <v>0.86965000000000714</v>
      </c>
      <c r="D58" s="22">
        <f t="shared" si="0"/>
        <v>1.3007491860614238</v>
      </c>
    </row>
    <row r="59" spans="1:4" x14ac:dyDescent="0.2">
      <c r="A59" s="2">
        <v>2003</v>
      </c>
      <c r="B59" s="20">
        <v>68.543171000000001</v>
      </c>
      <c r="C59" s="22">
        <f t="shared" si="1"/>
        <v>0.81589699999999254</v>
      </c>
      <c r="D59" s="22">
        <f t="shared" si="0"/>
        <v>1.2046801115898929</v>
      </c>
    </row>
    <row r="60" spans="1:4" x14ac:dyDescent="0.2">
      <c r="A60" s="2">
        <v>2004</v>
      </c>
      <c r="B60" s="20">
        <v>69.342126000000007</v>
      </c>
      <c r="C60" s="22">
        <f t="shared" si="1"/>
        <v>0.79895500000000652</v>
      </c>
      <c r="D60" s="22">
        <f t="shared" si="0"/>
        <v>1.1656230494501145</v>
      </c>
    </row>
    <row r="61" spans="1:4" x14ac:dyDescent="0.2">
      <c r="A61" s="2">
        <v>2005</v>
      </c>
      <c r="B61" s="20">
        <v>70.152384000000012</v>
      </c>
      <c r="C61" s="22">
        <f t="shared" si="1"/>
        <v>0.81025800000000459</v>
      </c>
      <c r="D61" s="22">
        <f t="shared" si="0"/>
        <v>1.1684931609971181</v>
      </c>
    </row>
    <row r="62" spans="1:4" x14ac:dyDescent="0.2">
      <c r="A62" s="2">
        <v>2006</v>
      </c>
      <c r="B62" s="20">
        <v>70.976584000000003</v>
      </c>
      <c r="C62" s="22">
        <f t="shared" si="1"/>
        <v>0.8241999999999905</v>
      </c>
      <c r="D62" s="22">
        <f t="shared" si="0"/>
        <v>1.1748709780126507</v>
      </c>
    </row>
    <row r="63" spans="1:4" x14ac:dyDescent="0.2">
      <c r="A63" s="2">
        <v>2007</v>
      </c>
      <c r="B63" s="20">
        <v>71.809218999999999</v>
      </c>
      <c r="C63" s="22">
        <f t="shared" si="1"/>
        <v>0.83263499999999624</v>
      </c>
      <c r="D63" s="22">
        <f t="shared" si="0"/>
        <v>1.1731122478365488</v>
      </c>
    </row>
    <row r="64" spans="1:4" x14ac:dyDescent="0.2">
      <c r="A64" s="2">
        <v>2008</v>
      </c>
      <c r="B64" s="20">
        <v>72.660887000000002</v>
      </c>
      <c r="C64" s="22">
        <f t="shared" si="1"/>
        <v>0.85166800000000364</v>
      </c>
      <c r="D64" s="22">
        <f t="shared" si="0"/>
        <v>1.1860148485948632</v>
      </c>
    </row>
    <row r="65" spans="1:4" x14ac:dyDescent="0.2">
      <c r="A65" s="2">
        <v>2009</v>
      </c>
      <c r="B65" s="20">
        <v>73.542953999999995</v>
      </c>
      <c r="C65" s="22">
        <f t="shared" si="1"/>
        <v>0.88206699999999216</v>
      </c>
      <c r="D65" s="22">
        <f t="shared" si="0"/>
        <v>1.2139502233161454</v>
      </c>
    </row>
    <row r="66" spans="1:4" x14ac:dyDescent="0.2">
      <c r="A66" s="2">
        <v>2010</v>
      </c>
      <c r="B66" s="20">
        <v>74.462313999999992</v>
      </c>
      <c r="C66" s="22">
        <f t="shared" si="1"/>
        <v>0.91935999999999751</v>
      </c>
      <c r="D66" s="22">
        <f t="shared" si="0"/>
        <v>1.2500993636997468</v>
      </c>
    </row>
    <row r="67" spans="1:4" x14ac:dyDescent="0.2">
      <c r="A67" s="2">
        <v>2011</v>
      </c>
      <c r="B67" s="20">
        <v>75.424284999999998</v>
      </c>
      <c r="C67" s="22">
        <f t="shared" si="1"/>
        <v>0.96197100000000546</v>
      </c>
      <c r="D67" s="22">
        <f t="shared" si="0"/>
        <v>1.2918897470739434</v>
      </c>
    </row>
    <row r="68" spans="1:4" x14ac:dyDescent="0.2">
      <c r="A68" s="2">
        <v>2012</v>
      </c>
      <c r="B68" s="20">
        <v>76.424442999999997</v>
      </c>
      <c r="C68" s="22">
        <f t="shared" si="1"/>
        <v>1.000157999999999</v>
      </c>
      <c r="D68" s="22">
        <f t="shared" si="0"/>
        <v>1.3260424013300212</v>
      </c>
    </row>
    <row r="69" spans="1:4" x14ac:dyDescent="0.2">
      <c r="A69" s="2">
        <v>2013</v>
      </c>
      <c r="B69" s="20">
        <v>77.447168000000005</v>
      </c>
      <c r="C69" s="22">
        <f t="shared" si="1"/>
        <v>1.0227250000000083</v>
      </c>
      <c r="D69" s="22">
        <f t="shared" si="0"/>
        <v>1.3382171460510459</v>
      </c>
    </row>
    <row r="70" spans="1:4" x14ac:dyDescent="0.2">
      <c r="A70" s="2">
        <v>2014</v>
      </c>
      <c r="B70" s="20">
        <v>78.470221999999993</v>
      </c>
      <c r="C70" s="22">
        <f t="shared" si="1"/>
        <v>1.0230539999999877</v>
      </c>
      <c r="D70" s="22">
        <f t="shared" si="0"/>
        <v>1.3209701870570498</v>
      </c>
    </row>
    <row r="71" spans="1:4" x14ac:dyDescent="0.2">
      <c r="A71" s="2">
        <v>2015</v>
      </c>
      <c r="B71" s="20">
        <v>79.476308000000003</v>
      </c>
      <c r="C71" s="22">
        <f t="shared" si="1"/>
        <v>1.0060860000000105</v>
      </c>
      <c r="D71" s="22">
        <f t="shared" ref="D71:D106" si="2">100*(B71-B70)/B70</f>
        <v>1.2821245745934178</v>
      </c>
    </row>
    <row r="72" spans="1:4" x14ac:dyDescent="0.2">
      <c r="A72" s="2">
        <v>2016</v>
      </c>
      <c r="B72" s="20">
        <v>80.460184999999996</v>
      </c>
      <c r="C72" s="22">
        <f t="shared" ref="C72:C106" si="3">B72-B71</f>
        <v>0.98387699999999256</v>
      </c>
      <c r="D72" s="22">
        <f t="shared" si="2"/>
        <v>1.2379500567640769</v>
      </c>
    </row>
    <row r="73" spans="1:4" x14ac:dyDescent="0.2">
      <c r="A73" s="2">
        <v>2017</v>
      </c>
      <c r="B73" s="20">
        <v>81.422696000000002</v>
      </c>
      <c r="C73" s="22">
        <f t="shared" si="3"/>
        <v>0.96251100000000633</v>
      </c>
      <c r="D73" s="22">
        <f t="shared" si="2"/>
        <v>1.196257503012212</v>
      </c>
    </row>
    <row r="74" spans="1:4" x14ac:dyDescent="0.2">
      <c r="A74" s="2">
        <v>2018</v>
      </c>
      <c r="B74" s="20">
        <v>82.359957999999992</v>
      </c>
      <c r="C74" s="22">
        <f t="shared" si="3"/>
        <v>0.93726199999998983</v>
      </c>
      <c r="D74" s="22">
        <f t="shared" si="2"/>
        <v>1.1511065661593787</v>
      </c>
    </row>
    <row r="75" spans="1:4" x14ac:dyDescent="0.2">
      <c r="A75" s="2">
        <v>2019</v>
      </c>
      <c r="B75" s="20">
        <v>83.269272000000001</v>
      </c>
      <c r="C75" s="22">
        <f t="shared" si="3"/>
        <v>0.90931400000000906</v>
      </c>
      <c r="D75" s="22">
        <f t="shared" si="2"/>
        <v>1.1040729282547828</v>
      </c>
    </row>
    <row r="76" spans="1:4" x14ac:dyDescent="0.2">
      <c r="A76" s="2">
        <v>2020</v>
      </c>
      <c r="B76" s="20">
        <v>84.148606999999998</v>
      </c>
      <c r="C76" s="22">
        <f t="shared" si="3"/>
        <v>0.87933499999999754</v>
      </c>
      <c r="D76" s="22">
        <f t="shared" si="2"/>
        <v>1.0560137958213416</v>
      </c>
    </row>
    <row r="77" spans="1:4" x14ac:dyDescent="0.2">
      <c r="A77" s="2">
        <v>2021</v>
      </c>
      <c r="B77" s="20">
        <v>84.995202000000006</v>
      </c>
      <c r="C77" s="22">
        <f t="shared" si="3"/>
        <v>0.84659500000000776</v>
      </c>
      <c r="D77" s="22">
        <f t="shared" si="2"/>
        <v>1.0060713185662216</v>
      </c>
    </row>
    <row r="78" spans="1:4" x14ac:dyDescent="0.2">
      <c r="A78" s="2">
        <v>2022</v>
      </c>
      <c r="B78" s="20">
        <v>85.807752999999991</v>
      </c>
      <c r="C78" s="22">
        <f t="shared" si="3"/>
        <v>0.81255099999998492</v>
      </c>
      <c r="D78" s="22">
        <f t="shared" si="2"/>
        <v>0.95599631612144986</v>
      </c>
    </row>
    <row r="79" spans="1:4" x14ac:dyDescent="0.2">
      <c r="A79" s="2">
        <v>2023</v>
      </c>
      <c r="B79" s="20">
        <v>86.588020999999998</v>
      </c>
      <c r="C79" s="22">
        <f t="shared" si="3"/>
        <v>0.78026800000000662</v>
      </c>
      <c r="D79" s="22">
        <f t="shared" si="2"/>
        <v>0.90932109596204747</v>
      </c>
    </row>
    <row r="80" spans="1:4" x14ac:dyDescent="0.2">
      <c r="A80" s="2">
        <v>2024</v>
      </c>
      <c r="B80" s="20">
        <v>87.339284000000006</v>
      </c>
      <c r="C80" s="22">
        <f t="shared" si="3"/>
        <v>0.75126300000000867</v>
      </c>
      <c r="D80" s="22">
        <f t="shared" si="2"/>
        <v>0.86762925324278828</v>
      </c>
    </row>
    <row r="81" spans="1:4" x14ac:dyDescent="0.2">
      <c r="A81" s="2">
        <v>2025</v>
      </c>
      <c r="B81" s="20">
        <v>88.064356000000004</v>
      </c>
      <c r="C81" s="22">
        <f t="shared" si="3"/>
        <v>0.72507199999999727</v>
      </c>
      <c r="D81" s="22">
        <f t="shared" si="2"/>
        <v>0.83017854829219484</v>
      </c>
    </row>
    <row r="82" spans="1:4" x14ac:dyDescent="0.2">
      <c r="A82" s="2">
        <v>2026</v>
      </c>
      <c r="B82" s="20">
        <v>88.763551000000007</v>
      </c>
      <c r="C82" s="22">
        <f t="shared" si="3"/>
        <v>0.69919500000000312</v>
      </c>
      <c r="D82" s="22">
        <f t="shared" si="2"/>
        <v>0.79395913597551671</v>
      </c>
    </row>
    <row r="83" spans="1:4" x14ac:dyDescent="0.2">
      <c r="A83" s="2">
        <v>2027</v>
      </c>
      <c r="B83" s="20">
        <v>89.437162999999998</v>
      </c>
      <c r="C83" s="22">
        <f t="shared" si="3"/>
        <v>0.67361199999999144</v>
      </c>
      <c r="D83" s="22">
        <f t="shared" si="2"/>
        <v>0.75888356471902685</v>
      </c>
    </row>
    <row r="84" spans="1:4" x14ac:dyDescent="0.2">
      <c r="A84" s="2">
        <v>2028</v>
      </c>
      <c r="B84" s="20">
        <v>90.088161999999997</v>
      </c>
      <c r="C84" s="22">
        <f t="shared" si="3"/>
        <v>0.65099899999999877</v>
      </c>
      <c r="D84" s="22">
        <f t="shared" si="2"/>
        <v>0.72788422414516751</v>
      </c>
    </row>
    <row r="85" spans="1:4" x14ac:dyDescent="0.2">
      <c r="A85" s="2">
        <v>2029</v>
      </c>
      <c r="B85" s="20">
        <v>90.720219999999998</v>
      </c>
      <c r="C85" s="22">
        <f t="shared" si="3"/>
        <v>0.63205800000000067</v>
      </c>
      <c r="D85" s="22">
        <f t="shared" si="2"/>
        <v>0.70159939548994321</v>
      </c>
    </row>
    <row r="86" spans="1:4" x14ac:dyDescent="0.2">
      <c r="A86" s="2">
        <v>2030</v>
      </c>
      <c r="B86" s="20">
        <v>91.336269999999999</v>
      </c>
      <c r="C86" s="22">
        <f t="shared" si="3"/>
        <v>0.61605000000000132</v>
      </c>
      <c r="D86" s="22">
        <f t="shared" si="2"/>
        <v>0.67906581355292273</v>
      </c>
    </row>
    <row r="87" spans="1:4" x14ac:dyDescent="0.2">
      <c r="A87" s="2">
        <v>2031</v>
      </c>
      <c r="B87" s="20">
        <v>91.937572000000003</v>
      </c>
      <c r="C87" s="22">
        <f t="shared" si="3"/>
        <v>0.601302000000004</v>
      </c>
      <c r="D87" s="22">
        <f t="shared" si="2"/>
        <v>0.65833868626341319</v>
      </c>
    </row>
    <row r="88" spans="1:4" x14ac:dyDescent="0.2">
      <c r="A88" s="2">
        <v>2032</v>
      </c>
      <c r="B88" s="20">
        <v>92.524562000000003</v>
      </c>
      <c r="C88" s="22">
        <f t="shared" si="3"/>
        <v>0.58699000000000012</v>
      </c>
      <c r="D88" s="22">
        <f t="shared" si="2"/>
        <v>0.63846584941355655</v>
      </c>
    </row>
    <row r="89" spans="1:4" x14ac:dyDescent="0.2">
      <c r="A89" s="2">
        <v>2033</v>
      </c>
      <c r="B89" s="20">
        <v>93.098257000000004</v>
      </c>
      <c r="C89" s="22">
        <f t="shared" si="3"/>
        <v>0.57369500000000073</v>
      </c>
      <c r="D89" s="22">
        <f t="shared" si="2"/>
        <v>0.62004616676812874</v>
      </c>
    </row>
    <row r="90" spans="1:4" x14ac:dyDescent="0.2">
      <c r="A90" s="2">
        <v>2034</v>
      </c>
      <c r="B90" s="20">
        <v>93.659446000000003</v>
      </c>
      <c r="C90" s="22">
        <f t="shared" si="3"/>
        <v>0.56118899999999883</v>
      </c>
      <c r="D90" s="22">
        <f t="shared" si="2"/>
        <v>0.60279216613045594</v>
      </c>
    </row>
    <row r="91" spans="1:4" x14ac:dyDescent="0.2">
      <c r="A91" s="2">
        <v>2035</v>
      </c>
      <c r="B91" s="20">
        <v>94.208635999999998</v>
      </c>
      <c r="C91" s="22">
        <f t="shared" si="3"/>
        <v>0.54918999999999585</v>
      </c>
      <c r="D91" s="22">
        <f t="shared" si="2"/>
        <v>0.58636904600097228</v>
      </c>
    </row>
    <row r="92" spans="1:4" x14ac:dyDescent="0.2">
      <c r="A92" s="2">
        <v>2036</v>
      </c>
      <c r="B92" s="20">
        <v>94.746270999999993</v>
      </c>
      <c r="C92" s="22">
        <f t="shared" si="3"/>
        <v>0.53763499999999453</v>
      </c>
      <c r="D92" s="22">
        <f t="shared" si="2"/>
        <v>0.57068547303879291</v>
      </c>
    </row>
    <row r="93" spans="1:4" x14ac:dyDescent="0.2">
      <c r="A93" s="2">
        <v>2037</v>
      </c>
      <c r="B93" s="20">
        <v>95.272302999999994</v>
      </c>
      <c r="C93" s="22">
        <f t="shared" si="3"/>
        <v>0.52603200000000072</v>
      </c>
      <c r="D93" s="22">
        <f t="shared" si="2"/>
        <v>0.55520074241233275</v>
      </c>
    </row>
    <row r="94" spans="1:4" x14ac:dyDescent="0.2">
      <c r="A94" s="2">
        <v>2038</v>
      </c>
      <c r="B94" s="20">
        <v>95.785979999999995</v>
      </c>
      <c r="C94" s="22">
        <f t="shared" si="3"/>
        <v>0.51367700000000127</v>
      </c>
      <c r="D94" s="22">
        <f t="shared" si="2"/>
        <v>0.53916719111954425</v>
      </c>
    </row>
    <row r="95" spans="1:4" x14ac:dyDescent="0.2">
      <c r="A95" s="2">
        <v>2039</v>
      </c>
      <c r="B95" s="20">
        <v>96.286115999999993</v>
      </c>
      <c r="C95" s="22">
        <f t="shared" si="3"/>
        <v>0.50013599999999769</v>
      </c>
      <c r="D95" s="22">
        <f t="shared" si="2"/>
        <v>0.52213904373061459</v>
      </c>
    </row>
    <row r="96" spans="1:4" x14ac:dyDescent="0.2">
      <c r="A96" s="2">
        <v>2040</v>
      </c>
      <c r="B96" s="20">
        <v>96.771582999999993</v>
      </c>
      <c r="C96" s="22">
        <f t="shared" si="3"/>
        <v>0.48546699999999987</v>
      </c>
      <c r="D96" s="22">
        <f t="shared" si="2"/>
        <v>0.50419211010650788</v>
      </c>
    </row>
    <row r="97" spans="1:5" x14ac:dyDescent="0.2">
      <c r="A97" s="2">
        <v>2041</v>
      </c>
      <c r="B97" s="20">
        <v>97.241808999999989</v>
      </c>
      <c r="C97" s="22">
        <f t="shared" si="3"/>
        <v>0.4702259999999967</v>
      </c>
      <c r="D97" s="22">
        <f t="shared" si="2"/>
        <v>0.4859133078354177</v>
      </c>
    </row>
    <row r="98" spans="1:5" x14ac:dyDescent="0.2">
      <c r="A98" s="2">
        <v>2042</v>
      </c>
      <c r="B98" s="20">
        <v>97.696162999999999</v>
      </c>
      <c r="C98" s="22">
        <f t="shared" si="3"/>
        <v>0.45435400000000925</v>
      </c>
      <c r="D98" s="22">
        <f t="shared" si="2"/>
        <v>0.46724141053362067</v>
      </c>
    </row>
    <row r="99" spans="1:5" x14ac:dyDescent="0.2">
      <c r="A99" s="2">
        <v>2043</v>
      </c>
      <c r="B99" s="20">
        <v>98.133289999999988</v>
      </c>
      <c r="C99" s="22">
        <f t="shared" si="3"/>
        <v>0.43712699999998961</v>
      </c>
      <c r="D99" s="22">
        <f t="shared" si="2"/>
        <v>0.44743517716247422</v>
      </c>
    </row>
    <row r="100" spans="1:5" x14ac:dyDescent="0.2">
      <c r="A100" s="2">
        <v>2044</v>
      </c>
      <c r="B100" s="20">
        <v>98.551600999999991</v>
      </c>
      <c r="C100" s="22">
        <f t="shared" si="3"/>
        <v>0.41831100000000276</v>
      </c>
      <c r="D100" s="22">
        <f t="shared" si="2"/>
        <v>0.42626819094723395</v>
      </c>
    </row>
    <row r="101" spans="1:5" x14ac:dyDescent="0.2">
      <c r="A101" s="2">
        <v>2045</v>
      </c>
      <c r="B101" s="20">
        <v>98.949635999999998</v>
      </c>
      <c r="C101" s="22">
        <f t="shared" si="3"/>
        <v>0.39803500000000724</v>
      </c>
      <c r="D101" s="22">
        <f t="shared" si="2"/>
        <v>0.40388486433620424</v>
      </c>
    </row>
    <row r="102" spans="1:5" x14ac:dyDescent="0.2">
      <c r="A102" s="2">
        <v>2046</v>
      </c>
      <c r="B102" s="20">
        <v>99.326630000000009</v>
      </c>
      <c r="C102" s="22">
        <f t="shared" si="3"/>
        <v>0.37699400000001049</v>
      </c>
      <c r="D102" s="22">
        <f t="shared" si="2"/>
        <v>0.3809958431782513</v>
      </c>
    </row>
    <row r="103" spans="1:5" x14ac:dyDescent="0.2">
      <c r="A103" s="2">
        <v>2047</v>
      </c>
      <c r="B103" s="20">
        <v>99.681712000000005</v>
      </c>
      <c r="C103" s="22">
        <f t="shared" si="3"/>
        <v>0.3550819999999959</v>
      </c>
      <c r="D103" s="22">
        <f t="shared" si="2"/>
        <v>0.35748922519569615</v>
      </c>
    </row>
    <row r="104" spans="1:5" x14ac:dyDescent="0.2">
      <c r="A104" s="2">
        <v>2048</v>
      </c>
      <c r="B104" s="20">
        <v>100.013216</v>
      </c>
      <c r="C104" s="22">
        <f t="shared" si="3"/>
        <v>0.33150399999999536</v>
      </c>
      <c r="D104" s="22">
        <f t="shared" si="2"/>
        <v>0.3325625065508459</v>
      </c>
    </row>
    <row r="105" spans="1:5" x14ac:dyDescent="0.2">
      <c r="A105" s="2">
        <v>2049</v>
      </c>
      <c r="B105" s="20">
        <v>100.31926300000001</v>
      </c>
      <c r="C105" s="22">
        <f t="shared" si="3"/>
        <v>0.30604700000000662</v>
      </c>
      <c r="D105" s="22">
        <f t="shared" si="2"/>
        <v>0.30600655817327843</v>
      </c>
    </row>
    <row r="106" spans="1:5" x14ac:dyDescent="0.2">
      <c r="A106" s="3">
        <v>2050</v>
      </c>
      <c r="B106" s="40">
        <v>100.59839699999999</v>
      </c>
      <c r="C106" s="23">
        <f t="shared" si="3"/>
        <v>0.27913399999998489</v>
      </c>
      <c r="D106" s="23">
        <f t="shared" si="2"/>
        <v>0.2782456645439918</v>
      </c>
    </row>
    <row r="107" spans="1:5" x14ac:dyDescent="0.2">
      <c r="A107" s="5"/>
      <c r="B107" s="14"/>
      <c r="C107" s="14"/>
      <c r="D107" s="15"/>
    </row>
    <row r="108" spans="1:5" ht="12.75" customHeight="1" x14ac:dyDescent="0.2">
      <c r="A108" s="152" t="s">
        <v>35</v>
      </c>
      <c r="B108" s="152"/>
      <c r="C108" s="152"/>
      <c r="D108" s="152"/>
      <c r="E108" s="66"/>
    </row>
    <row r="109" spans="1:5" x14ac:dyDescent="0.2">
      <c r="A109" s="152"/>
      <c r="B109" s="152"/>
      <c r="C109" s="152"/>
      <c r="D109" s="152"/>
      <c r="E109" s="66"/>
    </row>
    <row r="110" spans="1:5" x14ac:dyDescent="0.2">
      <c r="A110" s="152"/>
      <c r="B110" s="152"/>
      <c r="C110" s="152"/>
      <c r="D110" s="152"/>
      <c r="E110" s="66"/>
    </row>
    <row r="111" spans="1:5" x14ac:dyDescent="0.2">
      <c r="A111" s="152"/>
      <c r="B111" s="152"/>
      <c r="C111" s="152"/>
      <c r="D111" s="152"/>
      <c r="E111" s="66"/>
    </row>
  </sheetData>
  <mergeCells count="2">
    <mergeCell ref="A108:D111"/>
    <mergeCell ref="B4:C4"/>
  </mergeCells>
  <pageMargins left="0.75" right="0.75" top="1" bottom="1" header="0.5" footer="0.5"/>
  <pageSetup scale="61" orientation="portrait" r:id="rId1"/>
  <headerFooter alignWithMargins="0"/>
  <rowBreaks count="1" manualBreakCount="1">
    <brk id="8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92"/>
  <sheetViews>
    <sheetView zoomScaleNormal="100" workbookViewId="0"/>
  </sheetViews>
  <sheetFormatPr defaultRowHeight="12.75" x14ac:dyDescent="0.2"/>
  <cols>
    <col min="1" max="1" width="7.7109375" style="116" customWidth="1"/>
    <col min="2" max="2" width="13.140625" style="72" customWidth="1"/>
    <col min="3" max="3" width="7.85546875" style="72" customWidth="1"/>
    <col min="4" max="4" width="9.140625" customWidth="1"/>
    <col min="5" max="7" width="11.140625" customWidth="1"/>
  </cols>
  <sheetData>
    <row r="1" spans="1:7" x14ac:dyDescent="0.2">
      <c r="A1" s="12" t="s">
        <v>208</v>
      </c>
      <c r="B1" s="114"/>
      <c r="C1" s="114"/>
    </row>
    <row r="2" spans="1:7" x14ac:dyDescent="0.2">
      <c r="A2" s="115"/>
    </row>
    <row r="3" spans="1:7" x14ac:dyDescent="0.2">
      <c r="A3" s="157" t="s">
        <v>286</v>
      </c>
      <c r="B3" s="157"/>
      <c r="D3" s="17"/>
      <c r="E3" s="154" t="s">
        <v>0</v>
      </c>
      <c r="F3" s="154"/>
      <c r="G3" s="154"/>
    </row>
    <row r="4" spans="1:7" x14ac:dyDescent="0.2">
      <c r="A4" s="125" t="s">
        <v>1</v>
      </c>
      <c r="B4" s="126" t="s">
        <v>2</v>
      </c>
      <c r="D4" s="26" t="s">
        <v>3</v>
      </c>
      <c r="E4" s="18" t="s">
        <v>4</v>
      </c>
      <c r="F4" s="18" t="s">
        <v>5</v>
      </c>
      <c r="G4" s="18" t="s">
        <v>6</v>
      </c>
    </row>
    <row r="5" spans="1:7" x14ac:dyDescent="0.2">
      <c r="B5" s="118" t="s">
        <v>34</v>
      </c>
      <c r="D5" s="100"/>
      <c r="E5" s="156" t="s">
        <v>34</v>
      </c>
      <c r="F5" s="156"/>
      <c r="G5" s="156"/>
    </row>
    <row r="6" spans="1:7" ht="13.5" customHeight="1" x14ac:dyDescent="0.2">
      <c r="D6" s="17"/>
      <c r="E6" s="17"/>
      <c r="F6" s="17"/>
      <c r="G6" s="17"/>
    </row>
    <row r="7" spans="1:7" x14ac:dyDescent="0.2">
      <c r="A7" s="116">
        <v>1950</v>
      </c>
      <c r="B7" s="119">
        <v>17.119263</v>
      </c>
      <c r="D7" s="19">
        <v>2010</v>
      </c>
      <c r="E7" s="24">
        <v>74.462313999999992</v>
      </c>
      <c r="F7" s="24">
        <v>74.462313999999992</v>
      </c>
      <c r="G7" s="24">
        <v>74.462313999999992</v>
      </c>
    </row>
    <row r="8" spans="1:7" x14ac:dyDescent="0.2">
      <c r="A8" s="116">
        <v>1951</v>
      </c>
      <c r="B8" s="119">
        <v>17.522002000000001</v>
      </c>
      <c r="D8" s="19">
        <v>2011</v>
      </c>
      <c r="E8" s="24">
        <v>75.314240999999996</v>
      </c>
      <c r="F8" s="24">
        <v>75.424284999999998</v>
      </c>
      <c r="G8" s="24">
        <v>75.534329</v>
      </c>
    </row>
    <row r="9" spans="1:7" x14ac:dyDescent="0.2">
      <c r="A9" s="116">
        <v>1952</v>
      </c>
      <c r="B9" s="119">
        <v>17.944372999999999</v>
      </c>
      <c r="D9" s="19">
        <v>2012</v>
      </c>
      <c r="E9" s="24">
        <v>76.156832999999992</v>
      </c>
      <c r="F9" s="24">
        <v>76.424442999999997</v>
      </c>
      <c r="G9" s="24">
        <v>76.692051000000006</v>
      </c>
    </row>
    <row r="10" spans="1:7" x14ac:dyDescent="0.2">
      <c r="A10" s="116">
        <v>1953</v>
      </c>
      <c r="B10" s="119">
        <v>18.385576</v>
      </c>
      <c r="D10" s="19">
        <v>2013</v>
      </c>
      <c r="E10" s="24">
        <v>76.982300000000009</v>
      </c>
      <c r="F10" s="24">
        <v>77.447168000000005</v>
      </c>
      <c r="G10" s="24">
        <v>77.912034000000006</v>
      </c>
    </row>
    <row r="11" spans="1:7" x14ac:dyDescent="0.2">
      <c r="A11" s="116">
        <v>1954</v>
      </c>
      <c r="B11" s="119">
        <v>18.844922</v>
      </c>
      <c r="D11" s="19">
        <v>2014</v>
      </c>
      <c r="E11" s="24">
        <v>77.781003999999996</v>
      </c>
      <c r="F11" s="24">
        <v>78.470221999999993</v>
      </c>
      <c r="G11" s="24">
        <v>79.159440000000004</v>
      </c>
    </row>
    <row r="12" spans="1:7" x14ac:dyDescent="0.2">
      <c r="A12" s="116">
        <v>1955</v>
      </c>
      <c r="B12" s="119">
        <v>19.321847000000002</v>
      </c>
      <c r="D12" s="19">
        <v>2015</v>
      </c>
      <c r="E12" s="24">
        <v>78.545403999999991</v>
      </c>
      <c r="F12" s="24">
        <v>79.476308000000003</v>
      </c>
      <c r="G12" s="24">
        <v>80.407209000000009</v>
      </c>
    </row>
    <row r="13" spans="1:7" x14ac:dyDescent="0.2">
      <c r="A13" s="116">
        <v>1956</v>
      </c>
      <c r="B13" s="119">
        <v>19.815895000000001</v>
      </c>
      <c r="D13" s="19">
        <v>2016</v>
      </c>
      <c r="E13" s="24">
        <v>79.272802999999996</v>
      </c>
      <c r="F13" s="24">
        <v>80.460184999999996</v>
      </c>
      <c r="G13" s="24">
        <v>81.647612999999993</v>
      </c>
    </row>
    <row r="14" spans="1:7" x14ac:dyDescent="0.2">
      <c r="A14" s="116">
        <v>1957</v>
      </c>
      <c r="B14" s="119">
        <v>20.326730000000001</v>
      </c>
      <c r="D14" s="19">
        <v>2017</v>
      </c>
      <c r="E14" s="24">
        <v>79.962756999999996</v>
      </c>
      <c r="F14" s="24">
        <v>81.422696000000002</v>
      </c>
      <c r="G14" s="24">
        <v>82.882790999999997</v>
      </c>
    </row>
    <row r="15" spans="1:7" x14ac:dyDescent="0.2">
      <c r="A15" s="116">
        <v>1958</v>
      </c>
      <c r="B15" s="119">
        <v>20.854135999999997</v>
      </c>
      <c r="D15" s="19">
        <v>2018</v>
      </c>
      <c r="E15" s="24">
        <v>80.613073999999997</v>
      </c>
      <c r="F15" s="24">
        <v>82.359957999999992</v>
      </c>
      <c r="G15" s="24">
        <v>84.107089999999999</v>
      </c>
    </row>
    <row r="16" spans="1:7" x14ac:dyDescent="0.2">
      <c r="A16" s="116">
        <v>1959</v>
      </c>
      <c r="B16" s="119">
        <v>21.398026000000002</v>
      </c>
      <c r="D16" s="19">
        <v>2019</v>
      </c>
      <c r="E16" s="24">
        <v>81.222187000000005</v>
      </c>
      <c r="F16" s="24">
        <v>83.269272000000001</v>
      </c>
      <c r="G16" s="24">
        <v>85.316568000000004</v>
      </c>
    </row>
    <row r="17" spans="1:7" x14ac:dyDescent="0.2">
      <c r="A17" s="116">
        <v>1960</v>
      </c>
      <c r="B17" s="119">
        <v>21.958459999999999</v>
      </c>
      <c r="D17" s="19">
        <v>2020</v>
      </c>
      <c r="E17" s="24">
        <v>81.789541</v>
      </c>
      <c r="F17" s="24">
        <v>84.148606999999998</v>
      </c>
      <c r="G17" s="24">
        <v>86.50766800000001</v>
      </c>
    </row>
    <row r="18" spans="1:7" x14ac:dyDescent="0.2">
      <c r="A18" s="116">
        <v>1961</v>
      </c>
      <c r="B18" s="119">
        <v>22.535671999999998</v>
      </c>
      <c r="D18" s="19">
        <v>2021</v>
      </c>
      <c r="E18" s="24">
        <v>82.313479000000001</v>
      </c>
      <c r="F18" s="24">
        <v>84.995202000000006</v>
      </c>
      <c r="G18" s="24">
        <v>87.676663000000005</v>
      </c>
    </row>
    <row r="19" spans="1:7" x14ac:dyDescent="0.2">
      <c r="A19" s="116">
        <v>1962</v>
      </c>
      <c r="B19" s="119">
        <v>23.130084999999998</v>
      </c>
      <c r="D19" s="19">
        <v>2022</v>
      </c>
      <c r="E19" s="24">
        <v>82.795217000000008</v>
      </c>
      <c r="F19" s="24">
        <v>85.807752999999991</v>
      </c>
      <c r="G19" s="24">
        <v>88.819884000000002</v>
      </c>
    </row>
    <row r="20" spans="1:7" x14ac:dyDescent="0.2">
      <c r="A20" s="116">
        <v>1963</v>
      </c>
      <c r="B20" s="119">
        <v>23.742324</v>
      </c>
      <c r="D20" s="19">
        <v>2023</v>
      </c>
      <c r="E20" s="24">
        <v>83.240929000000008</v>
      </c>
      <c r="F20" s="24">
        <v>86.588020999999998</v>
      </c>
      <c r="G20" s="24">
        <v>89.934685000000002</v>
      </c>
    </row>
    <row r="21" spans="1:7" x14ac:dyDescent="0.2">
      <c r="A21" s="116">
        <v>1964</v>
      </c>
      <c r="B21" s="119">
        <v>24.373187999999999</v>
      </c>
      <c r="D21" s="19">
        <v>2024</v>
      </c>
      <c r="E21" s="24">
        <v>83.659153000000003</v>
      </c>
      <c r="F21" s="24">
        <v>87.339284000000006</v>
      </c>
      <c r="G21" s="24">
        <v>91.019082999999995</v>
      </c>
    </row>
    <row r="22" spans="1:7" x14ac:dyDescent="0.2">
      <c r="A22" s="116">
        <v>1965</v>
      </c>
      <c r="B22" s="119">
        <v>25.023580000000003</v>
      </c>
      <c r="D22" s="19">
        <v>2025</v>
      </c>
      <c r="E22" s="24">
        <v>84.056426000000002</v>
      </c>
      <c r="F22" s="24">
        <v>88.064356000000004</v>
      </c>
      <c r="G22" s="24">
        <v>92.072278999999995</v>
      </c>
    </row>
    <row r="23" spans="1:7" x14ac:dyDescent="0.2">
      <c r="A23" s="116">
        <v>1966</v>
      </c>
      <c r="B23" s="119">
        <v>25.696631</v>
      </c>
      <c r="D23" s="19">
        <v>2026</v>
      </c>
      <c r="E23" s="24">
        <v>84.435006999999999</v>
      </c>
      <c r="F23" s="24">
        <v>88.763551000000007</v>
      </c>
      <c r="G23" s="24">
        <v>93.092850000000013</v>
      </c>
    </row>
    <row r="24" spans="1:7" x14ac:dyDescent="0.2">
      <c r="A24" s="116">
        <v>1967</v>
      </c>
      <c r="B24" s="119">
        <v>26.393888999999998</v>
      </c>
      <c r="D24" s="19">
        <v>2027</v>
      </c>
      <c r="E24" s="24">
        <v>84.794395000000009</v>
      </c>
      <c r="F24" s="24">
        <v>89.437162999999998</v>
      </c>
      <c r="G24" s="24">
        <v>94.08228299999999</v>
      </c>
    </row>
    <row r="25" spans="1:7" x14ac:dyDescent="0.2">
      <c r="A25" s="116">
        <v>1968</v>
      </c>
      <c r="B25" s="119">
        <v>27.113135999999997</v>
      </c>
      <c r="D25" s="19">
        <v>2028</v>
      </c>
      <c r="E25" s="24">
        <v>85.134989000000004</v>
      </c>
      <c r="F25" s="24">
        <v>90.088161999999997</v>
      </c>
      <c r="G25" s="24">
        <v>95.046698000000006</v>
      </c>
    </row>
    <row r="26" spans="1:7" x14ac:dyDescent="0.2">
      <c r="A26" s="116">
        <v>1969</v>
      </c>
      <c r="B26" s="119">
        <v>27.850926000000001</v>
      </c>
      <c r="D26" s="19">
        <v>2029</v>
      </c>
      <c r="E26" s="24">
        <v>85.456338000000002</v>
      </c>
      <c r="F26" s="24">
        <v>90.720219999999998</v>
      </c>
      <c r="G26" s="24">
        <v>95.994583000000006</v>
      </c>
    </row>
    <row r="27" spans="1:7" x14ac:dyDescent="0.2">
      <c r="A27" s="116">
        <v>1970</v>
      </c>
      <c r="B27" s="119">
        <v>28.606583999999998</v>
      </c>
      <c r="D27" s="19">
        <v>2030</v>
      </c>
      <c r="E27" s="24">
        <v>85.758115000000004</v>
      </c>
      <c r="F27" s="24">
        <v>91.336269999999999</v>
      </c>
      <c r="G27" s="24">
        <v>96.932794999999999</v>
      </c>
    </row>
    <row r="28" spans="1:7" x14ac:dyDescent="0.2">
      <c r="A28" s="116">
        <v>1971</v>
      </c>
      <c r="B28" s="119">
        <v>29.381955000000001</v>
      </c>
      <c r="D28" s="19">
        <v>2031</v>
      </c>
      <c r="E28" s="24">
        <v>86.040929000000006</v>
      </c>
      <c r="F28" s="24">
        <v>91.937572000000003</v>
      </c>
      <c r="G28" s="24">
        <v>97.863592999999995</v>
      </c>
    </row>
    <row r="29" spans="1:7" x14ac:dyDescent="0.2">
      <c r="A29" s="116">
        <v>1972</v>
      </c>
      <c r="B29" s="119">
        <v>30.184172999999998</v>
      </c>
      <c r="D29" s="19">
        <v>2032</v>
      </c>
      <c r="E29" s="24">
        <v>86.305431999999996</v>
      </c>
      <c r="F29" s="24">
        <v>92.524562000000003</v>
      </c>
      <c r="G29" s="24">
        <v>98.787610000000001</v>
      </c>
    </row>
    <row r="30" spans="1:7" x14ac:dyDescent="0.2">
      <c r="A30" s="116">
        <v>1973</v>
      </c>
      <c r="B30" s="119">
        <v>31.024742999999997</v>
      </c>
      <c r="D30" s="19">
        <v>2033</v>
      </c>
      <c r="E30" s="24">
        <v>86.551172000000008</v>
      </c>
      <c r="F30" s="24">
        <v>93.098257000000004</v>
      </c>
      <c r="G30" s="24">
        <v>99.708117999999999</v>
      </c>
    </row>
    <row r="31" spans="1:7" x14ac:dyDescent="0.2">
      <c r="A31" s="116">
        <v>1974</v>
      </c>
      <c r="B31" s="119">
        <v>31.91836</v>
      </c>
      <c r="D31" s="19">
        <v>2034</v>
      </c>
      <c r="E31" s="24">
        <v>86.777365000000003</v>
      </c>
      <c r="F31" s="24">
        <v>93.659446000000003</v>
      </c>
      <c r="G31" s="24">
        <v>100.62838000000001</v>
      </c>
    </row>
    <row r="32" spans="1:7" x14ac:dyDescent="0.2">
      <c r="A32" s="116">
        <v>1975</v>
      </c>
      <c r="B32" s="119">
        <v>32.877678000000003</v>
      </c>
      <c r="D32" s="19">
        <v>2035</v>
      </c>
      <c r="E32" s="24">
        <v>86.983269000000007</v>
      </c>
      <c r="F32" s="24">
        <v>94.208635999999998</v>
      </c>
      <c r="G32" s="24">
        <v>101.55088000000001</v>
      </c>
    </row>
    <row r="33" spans="1:7" x14ac:dyDescent="0.2">
      <c r="A33" s="116">
        <v>1976</v>
      </c>
      <c r="B33" s="119">
        <v>33.901413999999995</v>
      </c>
      <c r="D33" s="19">
        <v>2036</v>
      </c>
      <c r="E33" s="24">
        <v>87.168589999999995</v>
      </c>
      <c r="F33" s="24">
        <v>94.746270999999993</v>
      </c>
      <c r="G33" s="24">
        <v>102.47720100000001</v>
      </c>
    </row>
    <row r="34" spans="1:7" x14ac:dyDescent="0.2">
      <c r="A34" s="116">
        <v>1977</v>
      </c>
      <c r="B34" s="119">
        <v>34.992483</v>
      </c>
      <c r="D34" s="19">
        <v>2037</v>
      </c>
      <c r="E34" s="24">
        <v>87.332970000000003</v>
      </c>
      <c r="F34" s="24">
        <v>95.272302999999994</v>
      </c>
      <c r="G34" s="24">
        <v>103.40780199999999</v>
      </c>
    </row>
    <row r="35" spans="1:7" x14ac:dyDescent="0.2">
      <c r="A35" s="116">
        <v>1978</v>
      </c>
      <c r="B35" s="119">
        <v>36.171889</v>
      </c>
      <c r="D35" s="19">
        <v>2038</v>
      </c>
      <c r="E35" s="24">
        <v>87.475441000000004</v>
      </c>
      <c r="F35" s="24">
        <v>95.785979999999995</v>
      </c>
      <c r="G35" s="24">
        <v>104.342377</v>
      </c>
    </row>
    <row r="36" spans="1:7" x14ac:dyDescent="0.2">
      <c r="A36" s="116">
        <v>1979</v>
      </c>
      <c r="B36" s="119">
        <v>37.465764</v>
      </c>
      <c r="D36" s="19">
        <v>2039</v>
      </c>
      <c r="E36" s="24">
        <v>87.59483800000001</v>
      </c>
      <c r="F36" s="24">
        <v>96.286115999999993</v>
      </c>
      <c r="G36" s="24">
        <v>105.279871</v>
      </c>
    </row>
    <row r="37" spans="1:7" x14ac:dyDescent="0.2">
      <c r="A37" s="116">
        <v>1980</v>
      </c>
      <c r="B37" s="119">
        <v>38.889519999999997</v>
      </c>
      <c r="D37" s="19">
        <v>2040</v>
      </c>
      <c r="E37" s="24">
        <v>87.690117000000001</v>
      </c>
      <c r="F37" s="24">
        <v>96.771582999999993</v>
      </c>
      <c r="G37" s="24">
        <v>106.21916400000001</v>
      </c>
    </row>
    <row r="38" spans="1:7" x14ac:dyDescent="0.2">
      <c r="A38" s="116">
        <v>1981</v>
      </c>
      <c r="B38" s="119">
        <v>40.440041000000001</v>
      </c>
      <c r="D38" s="19">
        <v>2041</v>
      </c>
      <c r="E38" s="24">
        <v>87.760594999999995</v>
      </c>
      <c r="F38" s="24">
        <v>97.241808999999989</v>
      </c>
      <c r="G38" s="24">
        <v>107.15996799999999</v>
      </c>
    </row>
    <row r="39" spans="1:7" x14ac:dyDescent="0.2">
      <c r="A39" s="116">
        <v>1982</v>
      </c>
      <c r="B39" s="119">
        <v>42.100410000000004</v>
      </c>
      <c r="D39" s="19">
        <v>2042</v>
      </c>
      <c r="E39" s="24">
        <v>87.805718999999996</v>
      </c>
      <c r="F39" s="24">
        <v>97.696162999999999</v>
      </c>
      <c r="G39" s="24">
        <v>108.10161100000001</v>
      </c>
    </row>
    <row r="40" spans="1:7" x14ac:dyDescent="0.2">
      <c r="A40" s="116">
        <v>1983</v>
      </c>
      <c r="B40" s="119">
        <v>43.852710000000002</v>
      </c>
      <c r="D40" s="19">
        <v>2043</v>
      </c>
      <c r="E40" s="24">
        <v>87.824737999999996</v>
      </c>
      <c r="F40" s="24">
        <v>98.133289999999988</v>
      </c>
      <c r="G40" s="24">
        <v>109.041905</v>
      </c>
    </row>
    <row r="41" spans="1:7" x14ac:dyDescent="0.2">
      <c r="A41" s="116">
        <v>1984</v>
      </c>
      <c r="B41" s="119">
        <v>45.672218999999998</v>
      </c>
      <c r="D41" s="19">
        <v>2044</v>
      </c>
      <c r="E41" s="24">
        <v>87.81689999999999</v>
      </c>
      <c r="F41" s="24">
        <v>98.551600999999991</v>
      </c>
      <c r="G41" s="24">
        <v>109.978061</v>
      </c>
    </row>
    <row r="42" spans="1:7" x14ac:dyDescent="0.2">
      <c r="A42" s="116">
        <v>1985</v>
      </c>
      <c r="B42" s="119">
        <v>47.531739999999999</v>
      </c>
      <c r="D42" s="19">
        <v>2045</v>
      </c>
      <c r="E42" s="24">
        <v>87.781498000000013</v>
      </c>
      <c r="F42" s="24">
        <v>98.949635999999998</v>
      </c>
      <c r="G42" s="24">
        <v>110.907568</v>
      </c>
    </row>
    <row r="43" spans="1:7" x14ac:dyDescent="0.2">
      <c r="A43" s="116">
        <v>1986</v>
      </c>
      <c r="B43" s="119">
        <v>49.440637000000002</v>
      </c>
      <c r="D43" s="19">
        <v>2046</v>
      </c>
      <c r="E43" s="24">
        <v>87.718098999999995</v>
      </c>
      <c r="F43" s="24">
        <v>99.326630000000009</v>
      </c>
      <c r="G43" s="24">
        <v>111.82928800000001</v>
      </c>
    </row>
    <row r="44" spans="1:7" x14ac:dyDescent="0.2">
      <c r="A44" s="116">
        <v>1987</v>
      </c>
      <c r="B44" s="119">
        <v>51.377913999999997</v>
      </c>
      <c r="D44" s="19">
        <v>2047</v>
      </c>
      <c r="E44" s="24">
        <v>87.626154999999997</v>
      </c>
      <c r="F44" s="24">
        <v>99.681712000000005</v>
      </c>
      <c r="G44" s="24">
        <v>112.742013</v>
      </c>
    </row>
    <row r="45" spans="1:7" x14ac:dyDescent="0.2">
      <c r="A45" s="116">
        <v>1988</v>
      </c>
      <c r="B45" s="119">
        <v>53.250433999999998</v>
      </c>
      <c r="D45" s="19">
        <v>2048</v>
      </c>
      <c r="E45" s="24">
        <v>87.504754000000005</v>
      </c>
      <c r="F45" s="24">
        <v>100.013216</v>
      </c>
      <c r="G45" s="24">
        <v>113.643063</v>
      </c>
    </row>
    <row r="46" spans="1:7" x14ac:dyDescent="0.2">
      <c r="A46" s="116">
        <v>1989</v>
      </c>
      <c r="B46" s="119">
        <v>54.938264000000004</v>
      </c>
      <c r="D46" s="19">
        <v>2049</v>
      </c>
      <c r="E46" s="24">
        <v>87.352876000000009</v>
      </c>
      <c r="F46" s="24">
        <v>100.31926300000001</v>
      </c>
      <c r="G46" s="24">
        <v>114.529398</v>
      </c>
    </row>
    <row r="47" spans="1:7" x14ac:dyDescent="0.2">
      <c r="A47" s="116">
        <v>1990</v>
      </c>
      <c r="B47" s="119">
        <v>56.361868000000001</v>
      </c>
      <c r="D47" s="21">
        <v>2050</v>
      </c>
      <c r="E47" s="25">
        <v>87.169786999999999</v>
      </c>
      <c r="F47" s="25">
        <v>100.59839699999999</v>
      </c>
      <c r="G47" s="25">
        <v>115.39861900000001</v>
      </c>
    </row>
    <row r="48" spans="1:7" x14ac:dyDescent="0.2">
      <c r="A48" s="116">
        <v>1991</v>
      </c>
      <c r="B48" s="119">
        <v>57.472293000000001</v>
      </c>
    </row>
    <row r="49" spans="1:15" ht="12.75" customHeight="1" x14ac:dyDescent="0.2">
      <c r="A49" s="116">
        <v>1992</v>
      </c>
      <c r="B49" s="119">
        <v>58.307456999999999</v>
      </c>
      <c r="D49" s="51"/>
      <c r="E49" s="51"/>
      <c r="F49" s="51"/>
      <c r="G49" s="51"/>
      <c r="H49" s="51"/>
      <c r="I49" s="51"/>
      <c r="J49" s="51"/>
      <c r="K49" s="51"/>
      <c r="L49" s="51"/>
      <c r="M49" s="51"/>
      <c r="N49" s="51"/>
      <c r="O49" s="51"/>
    </row>
    <row r="50" spans="1:15" ht="12.75" customHeight="1" x14ac:dyDescent="0.2">
      <c r="A50" s="116">
        <v>1993</v>
      </c>
      <c r="B50" s="119">
        <v>58.982430000000001</v>
      </c>
      <c r="D50" s="155" t="s">
        <v>31</v>
      </c>
      <c r="E50" s="155"/>
      <c r="F50" s="155"/>
      <c r="G50" s="155"/>
      <c r="H50" s="155"/>
      <c r="I50" s="155"/>
    </row>
    <row r="51" spans="1:15" ht="12.75" customHeight="1" x14ac:dyDescent="0.2">
      <c r="A51" s="116">
        <v>1994</v>
      </c>
      <c r="B51" s="119">
        <v>59.663107000000004</v>
      </c>
      <c r="D51" s="155"/>
      <c r="E51" s="155"/>
      <c r="F51" s="155"/>
      <c r="G51" s="155"/>
      <c r="H51" s="155"/>
      <c r="I51" s="155"/>
    </row>
    <row r="52" spans="1:15" x14ac:dyDescent="0.2">
      <c r="A52" s="116">
        <v>1995</v>
      </c>
      <c r="B52" s="119">
        <v>60.468351999999996</v>
      </c>
      <c r="D52" s="155"/>
      <c r="E52" s="155"/>
      <c r="F52" s="155"/>
      <c r="G52" s="155"/>
      <c r="H52" s="155"/>
      <c r="I52" s="155"/>
    </row>
    <row r="53" spans="1:15" x14ac:dyDescent="0.2">
      <c r="A53" s="116">
        <v>1996</v>
      </c>
      <c r="B53" s="119">
        <v>61.440887000000004</v>
      </c>
      <c r="D53" s="155"/>
      <c r="E53" s="155"/>
      <c r="F53" s="155"/>
      <c r="G53" s="155"/>
      <c r="H53" s="155"/>
      <c r="I53" s="155"/>
    </row>
    <row r="54" spans="1:15" x14ac:dyDescent="0.2">
      <c r="A54" s="116">
        <v>1997</v>
      </c>
      <c r="B54" s="119">
        <v>62.542531000000004</v>
      </c>
      <c r="D54" s="155"/>
      <c r="E54" s="155"/>
      <c r="F54" s="155"/>
      <c r="G54" s="155"/>
      <c r="H54" s="155"/>
      <c r="I54" s="155"/>
    </row>
    <row r="55" spans="1:15" x14ac:dyDescent="0.2">
      <c r="A55" s="116">
        <v>1998</v>
      </c>
      <c r="B55" s="119">
        <v>63.713397000000001</v>
      </c>
    </row>
    <row r="56" spans="1:15" x14ac:dyDescent="0.2">
      <c r="A56" s="116">
        <v>1999</v>
      </c>
      <c r="B56" s="119">
        <v>64.858754000000005</v>
      </c>
    </row>
    <row r="57" spans="1:15" x14ac:dyDescent="0.2">
      <c r="A57" s="116">
        <v>2000</v>
      </c>
      <c r="B57" s="119">
        <v>65.911051999999998</v>
      </c>
    </row>
    <row r="58" spans="1:15" x14ac:dyDescent="0.2">
      <c r="A58" s="116">
        <v>2001</v>
      </c>
      <c r="B58" s="119">
        <v>66.857624000000001</v>
      </c>
    </row>
    <row r="59" spans="1:15" x14ac:dyDescent="0.2">
      <c r="A59" s="116">
        <v>2002</v>
      </c>
      <c r="B59" s="119">
        <v>67.727274000000008</v>
      </c>
    </row>
    <row r="60" spans="1:15" x14ac:dyDescent="0.2">
      <c r="A60" s="116">
        <v>2003</v>
      </c>
      <c r="B60" s="119">
        <v>68.543171000000001</v>
      </c>
    </row>
    <row r="61" spans="1:15" x14ac:dyDescent="0.2">
      <c r="A61" s="116">
        <v>2004</v>
      </c>
      <c r="B61" s="119">
        <v>69.342126000000007</v>
      </c>
    </row>
    <row r="62" spans="1:15" x14ac:dyDescent="0.2">
      <c r="A62" s="120">
        <v>2005</v>
      </c>
      <c r="B62" s="119">
        <v>70.152384000000012</v>
      </c>
      <c r="C62" s="121"/>
    </row>
    <row r="63" spans="1:15" x14ac:dyDescent="0.2">
      <c r="A63" s="120">
        <v>2006</v>
      </c>
      <c r="B63" s="119">
        <v>70.976584000000003</v>
      </c>
      <c r="C63" s="121"/>
    </row>
    <row r="64" spans="1:15" x14ac:dyDescent="0.2">
      <c r="A64" s="120">
        <v>2007</v>
      </c>
      <c r="B64" s="119">
        <v>71.809218999999999</v>
      </c>
      <c r="C64" s="121"/>
    </row>
    <row r="65" spans="1:3" x14ac:dyDescent="0.2">
      <c r="A65" s="120">
        <v>2008</v>
      </c>
      <c r="B65" s="119">
        <v>72.660887000000002</v>
      </c>
      <c r="C65" s="121"/>
    </row>
    <row r="66" spans="1:3" x14ac:dyDescent="0.2">
      <c r="A66" s="120">
        <v>2009</v>
      </c>
      <c r="B66" s="119">
        <v>73.542953999999995</v>
      </c>
    </row>
    <row r="67" spans="1:3" x14ac:dyDescent="0.2">
      <c r="A67" s="117">
        <v>2010</v>
      </c>
      <c r="B67" s="122">
        <v>74.462313999999992</v>
      </c>
    </row>
    <row r="69" spans="1:3" x14ac:dyDescent="0.2">
      <c r="A69"/>
      <c r="B69"/>
      <c r="C69"/>
    </row>
    <row r="70" spans="1:3" x14ac:dyDescent="0.2">
      <c r="A70"/>
      <c r="B70"/>
      <c r="C70"/>
    </row>
    <row r="71" spans="1:3" x14ac:dyDescent="0.2">
      <c r="A71"/>
      <c r="B71"/>
      <c r="C71"/>
    </row>
    <row r="72" spans="1:3" x14ac:dyDescent="0.2">
      <c r="A72"/>
      <c r="B72"/>
      <c r="C72"/>
    </row>
    <row r="73" spans="1:3" x14ac:dyDescent="0.2">
      <c r="A73"/>
      <c r="B73"/>
      <c r="C73"/>
    </row>
    <row r="74" spans="1:3" x14ac:dyDescent="0.2">
      <c r="A74"/>
      <c r="B74"/>
      <c r="C74"/>
    </row>
    <row r="75" spans="1:3" x14ac:dyDescent="0.2">
      <c r="A75"/>
      <c r="B75"/>
      <c r="C75"/>
    </row>
    <row r="76" spans="1:3" x14ac:dyDescent="0.2">
      <c r="A76"/>
      <c r="B76"/>
      <c r="C76"/>
    </row>
    <row r="77" spans="1:3" x14ac:dyDescent="0.2">
      <c r="A77"/>
      <c r="B77"/>
      <c r="C77"/>
    </row>
    <row r="78" spans="1:3" x14ac:dyDescent="0.2">
      <c r="A78"/>
      <c r="B78"/>
      <c r="C78"/>
    </row>
    <row r="79" spans="1:3" x14ac:dyDescent="0.2">
      <c r="A79"/>
      <c r="B79"/>
      <c r="C79"/>
    </row>
    <row r="80" spans="1:3" x14ac:dyDescent="0.2">
      <c r="A80" s="51"/>
      <c r="B80" s="51"/>
      <c r="C80" s="51"/>
    </row>
    <row r="81" spans="1:3" x14ac:dyDescent="0.2">
      <c r="A81"/>
      <c r="B81"/>
      <c r="C81"/>
    </row>
    <row r="82" spans="1:3" x14ac:dyDescent="0.2">
      <c r="A82"/>
      <c r="B82"/>
      <c r="C82"/>
    </row>
    <row r="83" spans="1:3" x14ac:dyDescent="0.2">
      <c r="A83"/>
      <c r="B83"/>
      <c r="C83"/>
    </row>
    <row r="84" spans="1:3" x14ac:dyDescent="0.2">
      <c r="A84" s="123"/>
      <c r="B84" s="123"/>
      <c r="C84" s="123"/>
    </row>
    <row r="85" spans="1:3" x14ac:dyDescent="0.2">
      <c r="A85" s="123"/>
      <c r="B85" s="123"/>
      <c r="C85" s="123"/>
    </row>
    <row r="86" spans="1:3" x14ac:dyDescent="0.2">
      <c r="A86" s="123"/>
      <c r="B86" s="123"/>
      <c r="C86" s="123"/>
    </row>
    <row r="87" spans="1:3" x14ac:dyDescent="0.2">
      <c r="A87" s="123"/>
      <c r="B87" s="123"/>
      <c r="C87" s="123"/>
    </row>
    <row r="88" spans="1:3" x14ac:dyDescent="0.2">
      <c r="A88" s="123"/>
      <c r="B88" s="123"/>
      <c r="C88" s="123"/>
    </row>
    <row r="89" spans="1:3" x14ac:dyDescent="0.2">
      <c r="A89" s="123"/>
      <c r="B89" s="123"/>
      <c r="C89" s="123"/>
    </row>
    <row r="90" spans="1:3" x14ac:dyDescent="0.2">
      <c r="A90" s="124"/>
      <c r="B90" s="124"/>
      <c r="C90" s="124"/>
    </row>
    <row r="91" spans="1:3" x14ac:dyDescent="0.2">
      <c r="A91" s="124"/>
      <c r="B91" s="124"/>
      <c r="C91" s="124"/>
    </row>
    <row r="92" spans="1:3" x14ac:dyDescent="0.2">
      <c r="A92" s="124"/>
      <c r="B92" s="124"/>
      <c r="C92" s="124"/>
    </row>
  </sheetData>
  <mergeCells count="4">
    <mergeCell ref="E3:G3"/>
    <mergeCell ref="D50:I54"/>
    <mergeCell ref="E5:G5"/>
    <mergeCell ref="A3:B3"/>
  </mergeCells>
  <pageMargins left="0.7" right="0.7" top="0.75" bottom="0.75" header="0.3" footer="0.3"/>
  <pageSetup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F111"/>
  <sheetViews>
    <sheetView zoomScaleNormal="100" zoomScaleSheetLayoutView="100" workbookViewId="0"/>
  </sheetViews>
  <sheetFormatPr defaultRowHeight="12.75" x14ac:dyDescent="0.2"/>
  <cols>
    <col min="1" max="1" width="13.7109375" style="2" customWidth="1"/>
    <col min="2" max="2" width="32.140625" style="1" customWidth="1"/>
    <col min="3" max="3" width="13.7109375" style="1" customWidth="1"/>
    <col min="4" max="16384" width="9.140625" style="1"/>
  </cols>
  <sheetData>
    <row r="1" spans="1:6" ht="12.75" customHeight="1" x14ac:dyDescent="0.2">
      <c r="A1" s="11" t="s">
        <v>287</v>
      </c>
      <c r="B1" s="6"/>
      <c r="C1" s="6"/>
      <c r="D1" s="6"/>
      <c r="E1" s="6"/>
      <c r="F1" s="6"/>
    </row>
    <row r="3" spans="1:6" x14ac:dyDescent="0.2">
      <c r="A3" s="3" t="s">
        <v>28</v>
      </c>
      <c r="B3" s="80" t="s">
        <v>290</v>
      </c>
    </row>
    <row r="4" spans="1:6" x14ac:dyDescent="0.2">
      <c r="A4" s="5"/>
      <c r="B4" s="101" t="s">
        <v>288</v>
      </c>
    </row>
    <row r="6" spans="1:6" x14ac:dyDescent="0.2">
      <c r="A6" s="2" t="s">
        <v>27</v>
      </c>
      <c r="B6" s="4">
        <v>6.91</v>
      </c>
    </row>
    <row r="7" spans="1:6" x14ac:dyDescent="0.2">
      <c r="A7" s="2" t="s">
        <v>26</v>
      </c>
      <c r="B7" s="4">
        <v>6.91</v>
      </c>
    </row>
    <row r="8" spans="1:6" x14ac:dyDescent="0.2">
      <c r="A8" s="2" t="s">
        <v>25</v>
      </c>
      <c r="B8" s="4">
        <v>6.91</v>
      </c>
    </row>
    <row r="9" spans="1:6" x14ac:dyDescent="0.2">
      <c r="A9" s="2" t="s">
        <v>24</v>
      </c>
      <c r="B9" s="4">
        <v>6.68</v>
      </c>
    </row>
    <row r="10" spans="1:6" x14ac:dyDescent="0.2">
      <c r="A10" s="2" t="s">
        <v>23</v>
      </c>
      <c r="B10" s="4">
        <v>6.24</v>
      </c>
    </row>
    <row r="11" spans="1:6" x14ac:dyDescent="0.2">
      <c r="A11" s="2" t="s">
        <v>22</v>
      </c>
      <c r="B11" s="4">
        <v>6.28</v>
      </c>
    </row>
    <row r="12" spans="1:6" x14ac:dyDescent="0.2">
      <c r="A12" s="2" t="s">
        <v>21</v>
      </c>
      <c r="B12" s="4">
        <v>6.53</v>
      </c>
    </row>
    <row r="13" spans="1:6" x14ac:dyDescent="0.2">
      <c r="A13" s="2" t="s">
        <v>20</v>
      </c>
      <c r="B13" s="4">
        <v>5.62</v>
      </c>
    </row>
    <row r="14" spans="1:6" x14ac:dyDescent="0.2">
      <c r="A14" s="2" t="s">
        <v>19</v>
      </c>
      <c r="B14" s="4">
        <v>3.95</v>
      </c>
    </row>
    <row r="15" spans="1:6" x14ac:dyDescent="0.2">
      <c r="A15" s="2" t="s">
        <v>18</v>
      </c>
      <c r="B15" s="4">
        <v>2.61</v>
      </c>
    </row>
    <row r="16" spans="1:6" x14ac:dyDescent="0.2">
      <c r="A16" s="2" t="s">
        <v>17</v>
      </c>
      <c r="B16" s="4">
        <v>1.97</v>
      </c>
    </row>
    <row r="17" spans="1:2" x14ac:dyDescent="0.2">
      <c r="A17" s="5" t="s">
        <v>16</v>
      </c>
      <c r="B17" s="13">
        <v>1.89</v>
      </c>
    </row>
    <row r="18" spans="1:2" x14ac:dyDescent="0.2">
      <c r="A18" s="2" t="s">
        <v>15</v>
      </c>
      <c r="B18" s="4">
        <v>1.93</v>
      </c>
    </row>
    <row r="19" spans="1:2" x14ac:dyDescent="0.2">
      <c r="A19" s="2" t="s">
        <v>14</v>
      </c>
      <c r="B19" s="4">
        <v>1.89</v>
      </c>
    </row>
    <row r="20" spans="1:2" x14ac:dyDescent="0.2">
      <c r="A20" s="2" t="s">
        <v>13</v>
      </c>
      <c r="B20" s="4">
        <v>1.86</v>
      </c>
    </row>
    <row r="21" spans="1:2" x14ac:dyDescent="0.2">
      <c r="A21" s="2" t="s">
        <v>12</v>
      </c>
      <c r="B21" s="4">
        <v>1.84</v>
      </c>
    </row>
    <row r="22" spans="1:2" x14ac:dyDescent="0.2">
      <c r="A22" s="2" t="s">
        <v>11</v>
      </c>
      <c r="B22" s="4">
        <v>1.84</v>
      </c>
    </row>
    <row r="23" spans="1:2" x14ac:dyDescent="0.2">
      <c r="A23" s="2" t="s">
        <v>10</v>
      </c>
      <c r="B23" s="4">
        <v>1.83</v>
      </c>
    </row>
    <row r="24" spans="1:2" x14ac:dyDescent="0.2">
      <c r="A24" s="2" t="s">
        <v>9</v>
      </c>
      <c r="B24" s="4">
        <v>1.83</v>
      </c>
    </row>
    <row r="25" spans="1:2" x14ac:dyDescent="0.2">
      <c r="A25" s="3" t="s">
        <v>8</v>
      </c>
      <c r="B25" s="33">
        <v>1.83</v>
      </c>
    </row>
    <row r="27" spans="1:2" ht="12.75" customHeight="1" x14ac:dyDescent="0.2">
      <c r="A27" s="152" t="s">
        <v>32</v>
      </c>
      <c r="B27" s="152"/>
    </row>
    <row r="28" spans="1:2" x14ac:dyDescent="0.2">
      <c r="A28" s="152"/>
      <c r="B28" s="152"/>
    </row>
    <row r="29" spans="1:2" x14ac:dyDescent="0.2">
      <c r="A29" s="152"/>
      <c r="B29" s="152"/>
    </row>
    <row r="30" spans="1:2" x14ac:dyDescent="0.2">
      <c r="A30" s="152"/>
      <c r="B30" s="152"/>
    </row>
    <row r="31" spans="1:2" x14ac:dyDescent="0.2">
      <c r="A31" s="152"/>
      <c r="B31" s="152"/>
    </row>
    <row r="32" spans="1:2" x14ac:dyDescent="0.2">
      <c r="A32" s="152"/>
      <c r="B32" s="152"/>
    </row>
    <row r="36" spans="3:6" x14ac:dyDescent="0.2">
      <c r="C36" s="42"/>
      <c r="D36" s="42"/>
    </row>
    <row r="37" spans="3:6" ht="39" customHeight="1" x14ac:dyDescent="0.2">
      <c r="C37" s="42"/>
      <c r="D37" s="42"/>
      <c r="E37" s="10"/>
      <c r="F37" s="6"/>
    </row>
    <row r="38" spans="3:6" x14ac:dyDescent="0.2">
      <c r="C38" s="42"/>
      <c r="D38" s="42"/>
      <c r="E38" s="10"/>
    </row>
    <row r="39" spans="3:6" x14ac:dyDescent="0.2">
      <c r="E39" s="10"/>
    </row>
    <row r="107" spans="5:5" ht="12" customHeight="1" x14ac:dyDescent="0.2"/>
    <row r="109" spans="5:5" x14ac:dyDescent="0.2">
      <c r="E109" s="42"/>
    </row>
    <row r="110" spans="5:5" x14ac:dyDescent="0.2">
      <c r="E110" s="42"/>
    </row>
    <row r="111" spans="5:5" x14ac:dyDescent="0.2">
      <c r="E111" s="42"/>
    </row>
  </sheetData>
  <mergeCells count="1">
    <mergeCell ref="A27:B32"/>
  </mergeCells>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226"/>
  <sheetViews>
    <sheetView zoomScaleNormal="100" workbookViewId="0"/>
  </sheetViews>
  <sheetFormatPr defaultRowHeight="12.75" x14ac:dyDescent="0.2"/>
  <cols>
    <col min="1" max="1" width="20.7109375" customWidth="1"/>
    <col min="2" max="2" width="36.140625" customWidth="1"/>
  </cols>
  <sheetData>
    <row r="1" spans="1:7" x14ac:dyDescent="0.2">
      <c r="A1" s="44" t="s">
        <v>306</v>
      </c>
      <c r="B1" s="36"/>
    </row>
    <row r="2" spans="1:7" x14ac:dyDescent="0.2">
      <c r="A2" s="28"/>
      <c r="B2" s="36"/>
    </row>
    <row r="3" spans="1:7" x14ac:dyDescent="0.2">
      <c r="A3" s="39" t="s">
        <v>205</v>
      </c>
      <c r="B3" s="80" t="s">
        <v>290</v>
      </c>
    </row>
    <row r="4" spans="1:7" x14ac:dyDescent="0.2">
      <c r="A4" s="98"/>
      <c r="B4" s="101" t="s">
        <v>288</v>
      </c>
    </row>
    <row r="5" spans="1:7" x14ac:dyDescent="0.2">
      <c r="A5" s="98"/>
      <c r="B5" s="27"/>
    </row>
    <row r="6" spans="1:7" x14ac:dyDescent="0.2">
      <c r="A6" s="36" t="s">
        <v>73</v>
      </c>
      <c r="B6" s="81">
        <v>4.1459999999999999</v>
      </c>
    </row>
    <row r="7" spans="1:7" ht="12.75" customHeight="1" x14ac:dyDescent="0.2">
      <c r="A7" s="36" t="s">
        <v>77</v>
      </c>
      <c r="B7" s="81">
        <v>4.0570000000000004</v>
      </c>
      <c r="C7" s="45"/>
      <c r="D7" s="45"/>
      <c r="F7" s="36"/>
      <c r="G7" s="37"/>
    </row>
    <row r="8" spans="1:7" x14ac:dyDescent="0.2">
      <c r="A8" s="36" t="s">
        <v>227</v>
      </c>
      <c r="B8" s="81">
        <v>4.0519999999999996</v>
      </c>
      <c r="C8" s="45"/>
      <c r="D8" s="45"/>
      <c r="F8" s="36"/>
      <c r="G8" s="37"/>
    </row>
    <row r="9" spans="1:7" x14ac:dyDescent="0.2">
      <c r="A9" s="36" t="s">
        <v>87</v>
      </c>
      <c r="B9" s="81">
        <v>3.2709999999999999</v>
      </c>
      <c r="C9" s="45"/>
      <c r="D9" s="45"/>
      <c r="F9" s="36"/>
      <c r="G9" s="37"/>
    </row>
    <row r="10" spans="1:7" x14ac:dyDescent="0.2">
      <c r="A10" s="36" t="s">
        <v>270</v>
      </c>
      <c r="B10" s="81">
        <v>3.0009999999999999</v>
      </c>
      <c r="C10" s="45"/>
      <c r="D10" s="45"/>
      <c r="F10" s="36"/>
      <c r="G10" s="37"/>
    </row>
    <row r="11" spans="1:7" x14ac:dyDescent="0.2">
      <c r="A11" s="36" t="s">
        <v>97</v>
      </c>
      <c r="B11" s="81">
        <v>2.911</v>
      </c>
      <c r="C11" s="45"/>
      <c r="D11" s="45"/>
      <c r="F11" s="36"/>
      <c r="G11" s="37"/>
    </row>
    <row r="12" spans="1:7" x14ac:dyDescent="0.2">
      <c r="A12" s="36" t="s">
        <v>98</v>
      </c>
      <c r="B12" s="81">
        <v>2.9079999999999999</v>
      </c>
      <c r="F12" s="36"/>
      <c r="G12" s="37"/>
    </row>
    <row r="13" spans="1:7" x14ac:dyDescent="0.2">
      <c r="A13" s="36" t="s">
        <v>105</v>
      </c>
      <c r="B13" s="81">
        <v>2.677</v>
      </c>
      <c r="F13" s="36"/>
      <c r="G13" s="37"/>
    </row>
    <row r="14" spans="1:7" x14ac:dyDescent="0.2">
      <c r="A14" s="36" t="s">
        <v>109</v>
      </c>
      <c r="B14" s="81">
        <v>2.6019999999999999</v>
      </c>
      <c r="F14" s="36"/>
      <c r="G14" s="37"/>
    </row>
    <row r="15" spans="1:7" x14ac:dyDescent="0.2">
      <c r="A15" s="36" t="s">
        <v>136</v>
      </c>
      <c r="B15" s="81">
        <v>2.0979999999999999</v>
      </c>
      <c r="F15" s="36"/>
      <c r="G15" s="37"/>
    </row>
    <row r="16" spans="1:7" x14ac:dyDescent="0.2">
      <c r="A16" s="36" t="s">
        <v>139</v>
      </c>
      <c r="B16" s="81">
        <v>2.0529999999999999</v>
      </c>
      <c r="F16" s="36"/>
      <c r="G16" s="37"/>
    </row>
    <row r="17" spans="1:7" x14ac:dyDescent="0.2">
      <c r="A17" s="36" t="s">
        <v>140</v>
      </c>
      <c r="B17" s="81">
        <v>2.052</v>
      </c>
      <c r="F17" s="36"/>
      <c r="G17" s="37"/>
    </row>
    <row r="18" spans="1:7" x14ac:dyDescent="0.2">
      <c r="A18" s="36" t="s">
        <v>149</v>
      </c>
      <c r="B18" s="81">
        <v>1.931</v>
      </c>
      <c r="F18" s="36"/>
      <c r="G18" s="37"/>
    </row>
    <row r="19" spans="1:7" x14ac:dyDescent="0.2">
      <c r="A19" s="28" t="s">
        <v>33</v>
      </c>
      <c r="B19" s="78">
        <v>1.9279999999999999</v>
      </c>
      <c r="F19" s="36"/>
      <c r="G19" s="37"/>
    </row>
    <row r="20" spans="1:7" x14ac:dyDescent="0.2">
      <c r="A20" s="36" t="s">
        <v>160</v>
      </c>
      <c r="B20" s="81">
        <v>1.82</v>
      </c>
      <c r="F20" s="28"/>
      <c r="G20" s="38"/>
    </row>
    <row r="21" spans="1:7" x14ac:dyDescent="0.2">
      <c r="A21" s="36" t="s">
        <v>163</v>
      </c>
      <c r="B21" s="81">
        <v>1.81</v>
      </c>
      <c r="F21" s="36"/>
      <c r="G21" s="37"/>
    </row>
    <row r="22" spans="1:7" x14ac:dyDescent="0.2">
      <c r="A22" s="36" t="s">
        <v>168</v>
      </c>
      <c r="B22" s="81">
        <v>1.7390000000000001</v>
      </c>
      <c r="F22" s="36"/>
      <c r="G22" s="37"/>
    </row>
    <row r="23" spans="1:7" x14ac:dyDescent="0.2">
      <c r="A23" s="39" t="s">
        <v>182</v>
      </c>
      <c r="B23" s="79">
        <v>1.512</v>
      </c>
      <c r="F23" s="36"/>
      <c r="G23" s="37"/>
    </row>
    <row r="24" spans="1:7" x14ac:dyDescent="0.2">
      <c r="F24" s="36"/>
      <c r="G24" s="37"/>
    </row>
    <row r="25" spans="1:7" x14ac:dyDescent="0.2">
      <c r="A25" s="152" t="s">
        <v>32</v>
      </c>
      <c r="B25" s="152"/>
    </row>
    <row r="26" spans="1:7" s="54" customFormat="1" ht="12.6" customHeight="1" x14ac:dyDescent="0.2">
      <c r="A26" s="152"/>
      <c r="B26" s="152"/>
    </row>
    <row r="27" spans="1:7" x14ac:dyDescent="0.2">
      <c r="A27" s="152"/>
      <c r="B27" s="152"/>
    </row>
    <row r="28" spans="1:7" x14ac:dyDescent="0.2">
      <c r="A28" s="152"/>
      <c r="B28" s="152"/>
    </row>
    <row r="29" spans="1:7" x14ac:dyDescent="0.2">
      <c r="A29" s="152"/>
      <c r="B29" s="152"/>
    </row>
    <row r="30" spans="1:7" x14ac:dyDescent="0.2">
      <c r="A30" s="152"/>
      <c r="B30" s="152"/>
    </row>
    <row r="104" ht="12.75" customHeight="1" x14ac:dyDescent="0.2"/>
    <row r="105" ht="12.75" customHeight="1" x14ac:dyDescent="0.2"/>
    <row r="106" ht="12.75" customHeight="1" x14ac:dyDescent="0.2"/>
    <row r="226" ht="12.75" customHeight="1" x14ac:dyDescent="0.2"/>
  </sheetData>
  <mergeCells count="1">
    <mergeCell ref="A25:B3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203"/>
  <sheetViews>
    <sheetView zoomScaleNormal="100" workbookViewId="0"/>
  </sheetViews>
  <sheetFormatPr defaultRowHeight="12.75" x14ac:dyDescent="0.2"/>
  <cols>
    <col min="1" max="1" width="30.5703125" customWidth="1"/>
    <col min="2" max="2" width="38.85546875" style="29" customWidth="1"/>
  </cols>
  <sheetData>
    <row r="1" spans="1:2" x14ac:dyDescent="0.2">
      <c r="A1" s="44" t="s">
        <v>291</v>
      </c>
      <c r="B1" s="65"/>
    </row>
    <row r="2" spans="1:2" x14ac:dyDescent="0.2">
      <c r="A2" s="28"/>
      <c r="B2" s="65"/>
    </row>
    <row r="3" spans="1:2" ht="24.75" customHeight="1" x14ac:dyDescent="0.2">
      <c r="A3" s="39" t="s">
        <v>205</v>
      </c>
      <c r="B3" s="88" t="s">
        <v>292</v>
      </c>
    </row>
    <row r="4" spans="1:2" x14ac:dyDescent="0.2">
      <c r="A4" s="90"/>
      <c r="B4" s="101" t="s">
        <v>288</v>
      </c>
    </row>
    <row r="5" spans="1:2" x14ac:dyDescent="0.2">
      <c r="A5" s="90"/>
      <c r="B5" s="99"/>
    </row>
    <row r="6" spans="1:2" x14ac:dyDescent="0.2">
      <c r="A6" s="90" t="s">
        <v>36</v>
      </c>
      <c r="B6" s="92">
        <v>7.5810000000000004</v>
      </c>
    </row>
    <row r="7" spans="1:2" x14ac:dyDescent="0.2">
      <c r="A7" s="90" t="s">
        <v>37</v>
      </c>
      <c r="B7" s="92">
        <v>6.85</v>
      </c>
    </row>
    <row r="8" spans="1:2" x14ac:dyDescent="0.2">
      <c r="A8" s="90" t="s">
        <v>38</v>
      </c>
      <c r="B8" s="92">
        <v>6.7690000000000001</v>
      </c>
    </row>
    <row r="9" spans="1:2" x14ac:dyDescent="0.2">
      <c r="A9" s="90" t="s">
        <v>39</v>
      </c>
      <c r="B9" s="92">
        <v>6.4859999999999998</v>
      </c>
    </row>
    <row r="10" spans="1:2" x14ac:dyDescent="0.2">
      <c r="A10" s="90" t="s">
        <v>40</v>
      </c>
      <c r="B10" s="92">
        <v>6.2140000000000004</v>
      </c>
    </row>
    <row r="11" spans="1:2" x14ac:dyDescent="0.2">
      <c r="A11" s="90" t="s">
        <v>42</v>
      </c>
      <c r="B11" s="92">
        <v>6.1459999999999999</v>
      </c>
    </row>
    <row r="12" spans="1:2" x14ac:dyDescent="0.2">
      <c r="A12" s="90" t="s">
        <v>45</v>
      </c>
      <c r="B12" s="92">
        <v>6.0990000000000002</v>
      </c>
    </row>
    <row r="13" spans="1:2" x14ac:dyDescent="0.2">
      <c r="A13" s="90" t="s">
        <v>43</v>
      </c>
      <c r="B13" s="92">
        <v>6.06</v>
      </c>
    </row>
    <row r="14" spans="1:2" x14ac:dyDescent="0.2">
      <c r="A14" s="90" t="s">
        <v>41</v>
      </c>
      <c r="B14" s="92">
        <v>6.0170000000000003</v>
      </c>
    </row>
    <row r="15" spans="1:2" x14ac:dyDescent="0.2">
      <c r="A15" s="90" t="s">
        <v>46</v>
      </c>
      <c r="B15" s="92">
        <v>5.7889999999999997</v>
      </c>
    </row>
    <row r="16" spans="1:2" x14ac:dyDescent="0.2">
      <c r="A16" s="90" t="s">
        <v>48</v>
      </c>
      <c r="B16" s="92">
        <v>5.7809999999999997</v>
      </c>
    </row>
    <row r="17" spans="1:2" x14ac:dyDescent="0.2">
      <c r="A17" s="90" t="s">
        <v>47</v>
      </c>
      <c r="B17" s="92">
        <v>5.7729999999999997</v>
      </c>
    </row>
    <row r="18" spans="1:2" x14ac:dyDescent="0.2">
      <c r="A18" s="90" t="s">
        <v>49</v>
      </c>
      <c r="B18" s="92">
        <v>5.5540000000000003</v>
      </c>
    </row>
    <row r="19" spans="1:2" x14ac:dyDescent="0.2">
      <c r="A19" s="90" t="s">
        <v>44</v>
      </c>
      <c r="B19" s="92">
        <v>5.4530000000000003</v>
      </c>
    </row>
    <row r="20" spans="1:2" x14ac:dyDescent="0.2">
      <c r="A20" s="90" t="s">
        <v>52</v>
      </c>
      <c r="B20" s="92">
        <v>5.3949999999999996</v>
      </c>
    </row>
    <row r="21" spans="1:2" x14ac:dyDescent="0.2">
      <c r="A21" s="90" t="s">
        <v>264</v>
      </c>
      <c r="B21" s="92">
        <v>5.359</v>
      </c>
    </row>
    <row r="22" spans="1:2" x14ac:dyDescent="0.2">
      <c r="A22" s="90" t="s">
        <v>50</v>
      </c>
      <c r="B22" s="92">
        <v>5.3380000000000001</v>
      </c>
    </row>
    <row r="23" spans="1:2" x14ac:dyDescent="0.2">
      <c r="A23" s="90" t="s">
        <v>55</v>
      </c>
      <c r="B23" s="92">
        <v>5.0880000000000001</v>
      </c>
    </row>
    <row r="24" spans="1:2" x14ac:dyDescent="0.2">
      <c r="A24" s="90" t="s">
        <v>54</v>
      </c>
      <c r="B24" s="92">
        <v>5.0519999999999996</v>
      </c>
    </row>
    <row r="25" spans="1:2" x14ac:dyDescent="0.2">
      <c r="A25" s="90" t="s">
        <v>51</v>
      </c>
      <c r="B25" s="92">
        <v>5.0460000000000003</v>
      </c>
    </row>
    <row r="26" spans="1:2" x14ac:dyDescent="0.2">
      <c r="A26" s="90" t="s">
        <v>57</v>
      </c>
      <c r="B26" s="92">
        <v>5.0439999999999996</v>
      </c>
    </row>
    <row r="27" spans="1:2" x14ac:dyDescent="0.2">
      <c r="A27" s="90" t="s">
        <v>53</v>
      </c>
      <c r="B27" s="92">
        <v>5.0190000000000001</v>
      </c>
    </row>
    <row r="28" spans="1:2" x14ac:dyDescent="0.2">
      <c r="A28" s="90" t="s">
        <v>58</v>
      </c>
      <c r="B28" s="92">
        <v>5.01</v>
      </c>
    </row>
    <row r="29" spans="1:2" x14ac:dyDescent="0.2">
      <c r="A29" s="90" t="s">
        <v>59</v>
      </c>
      <c r="B29" s="92">
        <v>4.9450000000000003</v>
      </c>
    </row>
    <row r="30" spans="1:2" x14ac:dyDescent="0.2">
      <c r="A30" s="90" t="s">
        <v>60</v>
      </c>
      <c r="B30" s="92">
        <v>4.9390000000000001</v>
      </c>
    </row>
    <row r="31" spans="1:2" x14ac:dyDescent="0.2">
      <c r="A31" s="90" t="s">
        <v>56</v>
      </c>
      <c r="B31" s="92">
        <v>4.907</v>
      </c>
    </row>
    <row r="32" spans="1:2" x14ac:dyDescent="0.2">
      <c r="A32" s="90" t="s">
        <v>62</v>
      </c>
      <c r="B32" s="92">
        <v>4.875</v>
      </c>
    </row>
    <row r="33" spans="1:2" x14ac:dyDescent="0.2">
      <c r="A33" s="90" t="s">
        <v>61</v>
      </c>
      <c r="B33" s="92">
        <v>4.8609999999999998</v>
      </c>
    </row>
    <row r="34" spans="1:2" x14ac:dyDescent="0.2">
      <c r="A34" s="90" t="s">
        <v>63</v>
      </c>
      <c r="B34" s="92">
        <v>4.8499999999999996</v>
      </c>
    </row>
    <row r="35" spans="1:2" x14ac:dyDescent="0.2">
      <c r="A35" s="90" t="s">
        <v>64</v>
      </c>
      <c r="B35" s="92">
        <v>4.7830000000000004</v>
      </c>
    </row>
    <row r="36" spans="1:2" x14ac:dyDescent="0.2">
      <c r="A36" s="90" t="s">
        <v>66</v>
      </c>
      <c r="B36" s="92">
        <v>4.7690000000000001</v>
      </c>
    </row>
    <row r="37" spans="1:2" x14ac:dyDescent="0.2">
      <c r="A37" s="90" t="s">
        <v>65</v>
      </c>
      <c r="B37" s="92">
        <v>4.7460000000000004</v>
      </c>
    </row>
    <row r="38" spans="1:2" x14ac:dyDescent="0.2">
      <c r="A38" s="90" t="s">
        <v>67</v>
      </c>
      <c r="B38" s="92">
        <v>4.7279999999999998</v>
      </c>
    </row>
    <row r="39" spans="1:2" x14ac:dyDescent="0.2">
      <c r="A39" s="90" t="s">
        <v>68</v>
      </c>
      <c r="B39" s="92">
        <v>4.59</v>
      </c>
    </row>
    <row r="40" spans="1:2" x14ac:dyDescent="0.2">
      <c r="A40" s="90" t="s">
        <v>69</v>
      </c>
      <c r="B40" s="92">
        <v>4.5629999999999997</v>
      </c>
    </row>
    <row r="41" spans="1:2" x14ac:dyDescent="0.2">
      <c r="A41" s="90" t="s">
        <v>71</v>
      </c>
      <c r="B41" s="92">
        <v>4.5380000000000003</v>
      </c>
    </row>
    <row r="42" spans="1:2" x14ac:dyDescent="0.2">
      <c r="A42" s="90" t="s">
        <v>70</v>
      </c>
      <c r="B42" s="92">
        <v>4.5380000000000003</v>
      </c>
    </row>
    <row r="43" spans="1:2" x14ac:dyDescent="0.2">
      <c r="A43" s="90" t="s">
        <v>249</v>
      </c>
      <c r="B43" s="92">
        <v>4.5</v>
      </c>
    </row>
    <row r="44" spans="1:2" x14ac:dyDescent="0.2">
      <c r="A44" s="90" t="s">
        <v>73</v>
      </c>
      <c r="B44" s="92">
        <v>4.3479999999999999</v>
      </c>
    </row>
    <row r="45" spans="1:2" x14ac:dyDescent="0.2">
      <c r="A45" s="90" t="s">
        <v>72</v>
      </c>
      <c r="B45" s="92">
        <v>4.2770000000000001</v>
      </c>
    </row>
    <row r="46" spans="1:2" x14ac:dyDescent="0.2">
      <c r="A46" s="90" t="s">
        <v>75</v>
      </c>
      <c r="B46" s="92">
        <v>4.2169999999999996</v>
      </c>
    </row>
    <row r="47" spans="1:2" x14ac:dyDescent="0.2">
      <c r="A47" s="90" t="s">
        <v>74</v>
      </c>
      <c r="B47" s="92">
        <v>4.1779999999999999</v>
      </c>
    </row>
    <row r="48" spans="1:2" x14ac:dyDescent="0.2">
      <c r="A48" s="90" t="s">
        <v>76</v>
      </c>
      <c r="B48" s="92">
        <v>4.1680000000000001</v>
      </c>
    </row>
    <row r="49" spans="1:2" x14ac:dyDescent="0.2">
      <c r="A49" s="90" t="s">
        <v>77</v>
      </c>
      <c r="B49" s="92">
        <v>4.1470000000000002</v>
      </c>
    </row>
    <row r="50" spans="1:2" x14ac:dyDescent="0.2">
      <c r="A50" s="90" t="s">
        <v>78</v>
      </c>
      <c r="B50" s="92">
        <v>3.9849999999999999</v>
      </c>
    </row>
    <row r="51" spans="1:2" x14ac:dyDescent="0.2">
      <c r="A51" s="90" t="s">
        <v>80</v>
      </c>
      <c r="B51" s="92">
        <v>3.9079999999999999</v>
      </c>
    </row>
    <row r="52" spans="1:2" x14ac:dyDescent="0.2">
      <c r="A52" s="90" t="s">
        <v>81</v>
      </c>
      <c r="B52" s="92">
        <v>3.8959999999999999</v>
      </c>
    </row>
    <row r="53" spans="1:2" x14ac:dyDescent="0.2">
      <c r="A53" s="90" t="s">
        <v>82</v>
      </c>
      <c r="B53" s="92">
        <v>3.8639999999999999</v>
      </c>
    </row>
    <row r="54" spans="1:2" x14ac:dyDescent="0.2">
      <c r="A54" s="90" t="s">
        <v>79</v>
      </c>
      <c r="B54" s="92">
        <v>3.8069999999999999</v>
      </c>
    </row>
    <row r="55" spans="1:2" x14ac:dyDescent="0.2">
      <c r="A55" s="86" t="s">
        <v>83</v>
      </c>
      <c r="B55" s="127">
        <v>3.6429999999999998</v>
      </c>
    </row>
    <row r="56" spans="1:2" x14ac:dyDescent="0.2">
      <c r="A56" s="90" t="s">
        <v>84</v>
      </c>
      <c r="B56" s="92">
        <v>3.53</v>
      </c>
    </row>
    <row r="57" spans="1:2" x14ac:dyDescent="0.2">
      <c r="A57" s="90" t="s">
        <v>86</v>
      </c>
      <c r="B57" s="92">
        <v>3.4830000000000001</v>
      </c>
    </row>
    <row r="58" spans="1:2" x14ac:dyDescent="0.2">
      <c r="A58" s="90" t="s">
        <v>85</v>
      </c>
      <c r="B58" s="92">
        <v>3.456</v>
      </c>
    </row>
    <row r="59" spans="1:2" x14ac:dyDescent="0.2">
      <c r="A59" s="90" t="s">
        <v>106</v>
      </c>
      <c r="B59" s="92">
        <v>3.4020000000000001</v>
      </c>
    </row>
    <row r="60" spans="1:2" x14ac:dyDescent="0.2">
      <c r="A60" s="90" t="s">
        <v>87</v>
      </c>
      <c r="B60" s="92">
        <v>3.3860000000000001</v>
      </c>
    </row>
    <row r="61" spans="1:2" x14ac:dyDescent="0.2">
      <c r="A61" s="90" t="s">
        <v>88</v>
      </c>
      <c r="B61" s="92">
        <v>3.347</v>
      </c>
    </row>
    <row r="62" spans="1:2" x14ac:dyDescent="0.2">
      <c r="A62" s="90" t="s">
        <v>236</v>
      </c>
      <c r="B62" s="92">
        <v>3.3079999999999998</v>
      </c>
    </row>
    <row r="63" spans="1:2" x14ac:dyDescent="0.2">
      <c r="A63" s="90" t="s">
        <v>89</v>
      </c>
      <c r="B63" s="92">
        <v>3.28</v>
      </c>
    </row>
    <row r="64" spans="1:2" x14ac:dyDescent="0.2">
      <c r="A64" s="90" t="s">
        <v>246</v>
      </c>
      <c r="B64" s="92">
        <v>3.2</v>
      </c>
    </row>
    <row r="65" spans="1:2" x14ac:dyDescent="0.2">
      <c r="A65" s="90" t="s">
        <v>91</v>
      </c>
      <c r="B65" s="92">
        <v>3.1669999999999998</v>
      </c>
    </row>
    <row r="66" spans="1:2" x14ac:dyDescent="0.2">
      <c r="A66" s="90" t="s">
        <v>92</v>
      </c>
      <c r="B66" s="92">
        <v>3.1480000000000001</v>
      </c>
    </row>
    <row r="67" spans="1:2" x14ac:dyDescent="0.2">
      <c r="A67" s="90" t="s">
        <v>93</v>
      </c>
      <c r="B67" s="92">
        <v>3.1110000000000002</v>
      </c>
    </row>
    <row r="68" spans="1:2" x14ac:dyDescent="0.2">
      <c r="A68" s="90" t="s">
        <v>94</v>
      </c>
      <c r="B68" s="92">
        <v>3.101</v>
      </c>
    </row>
    <row r="69" spans="1:2" x14ac:dyDescent="0.2">
      <c r="A69" s="90" t="s">
        <v>90</v>
      </c>
      <c r="B69" s="92">
        <v>3.06</v>
      </c>
    </row>
    <row r="70" spans="1:2" x14ac:dyDescent="0.2">
      <c r="A70" s="90" t="s">
        <v>95</v>
      </c>
      <c r="B70" s="92">
        <v>3.04</v>
      </c>
    </row>
    <row r="71" spans="1:2" x14ac:dyDescent="0.2">
      <c r="A71" s="90" t="s">
        <v>96</v>
      </c>
      <c r="B71" s="92">
        <v>3.0139999999999998</v>
      </c>
    </row>
    <row r="72" spans="1:2" x14ac:dyDescent="0.2">
      <c r="A72" s="90" t="s">
        <v>97</v>
      </c>
      <c r="B72" s="92">
        <v>3</v>
      </c>
    </row>
    <row r="73" spans="1:2" x14ac:dyDescent="0.2">
      <c r="A73" s="90" t="s">
        <v>99</v>
      </c>
      <c r="B73" s="92">
        <v>2.931</v>
      </c>
    </row>
    <row r="74" spans="1:2" x14ac:dyDescent="0.2">
      <c r="A74" s="90" t="s">
        <v>100</v>
      </c>
      <c r="B74" s="92">
        <v>2.9289999999999998</v>
      </c>
    </row>
    <row r="75" spans="1:2" x14ac:dyDescent="0.2">
      <c r="A75" s="90" t="s">
        <v>98</v>
      </c>
      <c r="B75" s="92">
        <v>2.899</v>
      </c>
    </row>
    <row r="76" spans="1:2" x14ac:dyDescent="0.2">
      <c r="A76" s="90" t="s">
        <v>102</v>
      </c>
      <c r="B76" s="92">
        <v>2.8450000000000002</v>
      </c>
    </row>
    <row r="77" spans="1:2" x14ac:dyDescent="0.2">
      <c r="A77" s="90" t="s">
        <v>101</v>
      </c>
      <c r="B77" s="92">
        <v>2.8290000000000002</v>
      </c>
    </row>
    <row r="78" spans="1:2" x14ac:dyDescent="0.2">
      <c r="A78" s="90" t="s">
        <v>105</v>
      </c>
      <c r="B78" s="92">
        <v>2.7629999999999999</v>
      </c>
    </row>
    <row r="79" spans="1:2" x14ac:dyDescent="0.2">
      <c r="A79" s="90" t="s">
        <v>104</v>
      </c>
      <c r="B79" s="92">
        <v>2.7559999999999998</v>
      </c>
    </row>
    <row r="80" spans="1:2" x14ac:dyDescent="0.2">
      <c r="A80" s="90" t="s">
        <v>107</v>
      </c>
      <c r="B80" s="92">
        <v>2.7120000000000002</v>
      </c>
    </row>
    <row r="81" spans="1:2" x14ac:dyDescent="0.2">
      <c r="A81" s="90" t="s">
        <v>109</v>
      </c>
      <c r="B81" s="92">
        <v>2.6520000000000001</v>
      </c>
    </row>
    <row r="82" spans="1:2" x14ac:dyDescent="0.2">
      <c r="A82" s="90" t="s">
        <v>103</v>
      </c>
      <c r="B82" s="92">
        <v>2.6520000000000001</v>
      </c>
    </row>
    <row r="83" spans="1:2" x14ac:dyDescent="0.2">
      <c r="A83" s="90" t="s">
        <v>108</v>
      </c>
      <c r="B83" s="92">
        <v>2.641</v>
      </c>
    </row>
    <row r="84" spans="1:2" x14ac:dyDescent="0.2">
      <c r="A84" s="90" t="s">
        <v>111</v>
      </c>
      <c r="B84" s="92">
        <v>2.6379999999999999</v>
      </c>
    </row>
    <row r="85" spans="1:2" x14ac:dyDescent="0.2">
      <c r="A85" s="90" t="s">
        <v>110</v>
      </c>
      <c r="B85" s="92">
        <v>2.6219999999999999</v>
      </c>
    </row>
    <row r="86" spans="1:2" x14ac:dyDescent="0.2">
      <c r="A86" s="90" t="s">
        <v>116</v>
      </c>
      <c r="B86" s="92">
        <v>2.59</v>
      </c>
    </row>
    <row r="87" spans="1:2" x14ac:dyDescent="0.2">
      <c r="A87" s="90" t="s">
        <v>112</v>
      </c>
      <c r="B87" s="92">
        <v>2.585</v>
      </c>
    </row>
    <row r="88" spans="1:2" x14ac:dyDescent="0.2">
      <c r="A88" s="90" t="s">
        <v>113</v>
      </c>
      <c r="B88" s="92">
        <v>2.5510000000000002</v>
      </c>
    </row>
    <row r="89" spans="1:2" x14ac:dyDescent="0.2">
      <c r="A89" s="90" t="s">
        <v>114</v>
      </c>
      <c r="B89" s="92">
        <v>2.532</v>
      </c>
    </row>
    <row r="90" spans="1:2" x14ac:dyDescent="0.2">
      <c r="A90" s="90" t="s">
        <v>115</v>
      </c>
      <c r="B90" s="92">
        <v>2.5209999999999999</v>
      </c>
    </row>
    <row r="91" spans="1:2" x14ac:dyDescent="0.2">
      <c r="A91" s="90" t="s">
        <v>124</v>
      </c>
      <c r="B91" s="92">
        <v>2.4990000000000001</v>
      </c>
    </row>
    <row r="92" spans="1:2" x14ac:dyDescent="0.2">
      <c r="A92" s="90" t="s">
        <v>123</v>
      </c>
      <c r="B92" s="92">
        <v>2.496</v>
      </c>
    </row>
    <row r="93" spans="1:2" x14ac:dyDescent="0.2">
      <c r="A93" s="90" t="s">
        <v>207</v>
      </c>
      <c r="B93" s="92">
        <v>2.4790000000000001</v>
      </c>
    </row>
    <row r="94" spans="1:2" x14ac:dyDescent="0.2">
      <c r="A94" s="90" t="s">
        <v>118</v>
      </c>
      <c r="B94" s="92">
        <v>2.4670000000000001</v>
      </c>
    </row>
    <row r="95" spans="1:2" x14ac:dyDescent="0.2">
      <c r="A95" s="90" t="s">
        <v>206</v>
      </c>
      <c r="B95" s="92">
        <v>2.4470000000000001</v>
      </c>
    </row>
    <row r="96" spans="1:2" x14ac:dyDescent="0.2">
      <c r="A96" s="90" t="s">
        <v>268</v>
      </c>
      <c r="B96" s="92">
        <v>2.444</v>
      </c>
    </row>
    <row r="97" spans="1:2" x14ac:dyDescent="0.2">
      <c r="A97" s="90" t="s">
        <v>117</v>
      </c>
      <c r="B97" s="92">
        <v>2.4380000000000002</v>
      </c>
    </row>
    <row r="98" spans="1:2" x14ac:dyDescent="0.2">
      <c r="A98" s="90" t="s">
        <v>120</v>
      </c>
      <c r="B98" s="92">
        <v>2.403</v>
      </c>
    </row>
    <row r="99" spans="1:2" x14ac:dyDescent="0.2">
      <c r="A99" s="90" t="s">
        <v>121</v>
      </c>
      <c r="B99" s="92">
        <v>2.3809999999999998</v>
      </c>
    </row>
    <row r="100" spans="1:2" x14ac:dyDescent="0.2">
      <c r="A100" s="90" t="s">
        <v>122</v>
      </c>
      <c r="B100" s="92">
        <v>2.375</v>
      </c>
    </row>
    <row r="101" spans="1:2" x14ac:dyDescent="0.2">
      <c r="A101" s="90" t="s">
        <v>119</v>
      </c>
      <c r="B101" s="92">
        <v>2.347</v>
      </c>
    </row>
    <row r="102" spans="1:2" x14ac:dyDescent="0.2">
      <c r="A102" s="90" t="s">
        <v>125</v>
      </c>
      <c r="B102" s="92">
        <v>2.3460000000000001</v>
      </c>
    </row>
    <row r="103" spans="1:2" x14ac:dyDescent="0.2">
      <c r="A103" s="90" t="s">
        <v>129</v>
      </c>
      <c r="B103" s="92">
        <v>2.3220000000000001</v>
      </c>
    </row>
    <row r="104" spans="1:2" x14ac:dyDescent="0.2">
      <c r="A104" s="90" t="s">
        <v>127</v>
      </c>
      <c r="B104" s="92">
        <v>2.3180000000000001</v>
      </c>
    </row>
    <row r="105" spans="1:2" x14ac:dyDescent="0.2">
      <c r="A105" s="90" t="s">
        <v>126</v>
      </c>
      <c r="B105" s="92">
        <v>2.3140000000000001</v>
      </c>
    </row>
    <row r="106" spans="1:2" x14ac:dyDescent="0.2">
      <c r="A106" s="90" t="s">
        <v>128</v>
      </c>
      <c r="B106" s="92">
        <v>2.3090000000000002</v>
      </c>
    </row>
    <row r="107" spans="1:2" x14ac:dyDescent="0.2">
      <c r="A107" s="90" t="s">
        <v>131</v>
      </c>
      <c r="B107" s="92">
        <v>2.2480000000000002</v>
      </c>
    </row>
    <row r="108" spans="1:2" x14ac:dyDescent="0.2">
      <c r="A108" s="90" t="s">
        <v>130</v>
      </c>
      <c r="B108" s="92">
        <v>2.2400000000000002</v>
      </c>
    </row>
    <row r="109" spans="1:2" x14ac:dyDescent="0.2">
      <c r="A109" s="90" t="s">
        <v>132</v>
      </c>
      <c r="B109" s="92">
        <v>2.2360000000000002</v>
      </c>
    </row>
    <row r="110" spans="1:2" x14ac:dyDescent="0.2">
      <c r="A110" s="90" t="s">
        <v>134</v>
      </c>
      <c r="B110" s="92">
        <v>2.2170000000000001</v>
      </c>
    </row>
    <row r="111" spans="1:2" x14ac:dyDescent="0.2">
      <c r="A111" s="90" t="s">
        <v>135</v>
      </c>
      <c r="B111" s="92">
        <v>2.2010000000000001</v>
      </c>
    </row>
    <row r="112" spans="1:2" x14ac:dyDescent="0.2">
      <c r="A112" s="90" t="s">
        <v>143</v>
      </c>
      <c r="B112" s="92">
        <v>2.13</v>
      </c>
    </row>
    <row r="113" spans="1:2" x14ac:dyDescent="0.2">
      <c r="A113" s="90" t="s">
        <v>137</v>
      </c>
      <c r="B113" s="92">
        <v>2.1150000000000002</v>
      </c>
    </row>
    <row r="114" spans="1:2" x14ac:dyDescent="0.2">
      <c r="A114" s="90" t="s">
        <v>136</v>
      </c>
      <c r="B114" s="92">
        <v>2.1150000000000002</v>
      </c>
    </row>
    <row r="115" spans="1:2" x14ac:dyDescent="0.2">
      <c r="A115" s="90" t="s">
        <v>261</v>
      </c>
      <c r="B115" s="92">
        <v>2.1070000000000002</v>
      </c>
    </row>
    <row r="116" spans="1:2" x14ac:dyDescent="0.2">
      <c r="A116" s="90" t="s">
        <v>142</v>
      </c>
      <c r="B116" s="92">
        <v>2.1</v>
      </c>
    </row>
    <row r="117" spans="1:2" x14ac:dyDescent="0.2">
      <c r="A117" s="90" t="s">
        <v>133</v>
      </c>
      <c r="B117" s="92">
        <v>2.1</v>
      </c>
    </row>
    <row r="118" spans="1:2" x14ac:dyDescent="0.2">
      <c r="A118" s="90" t="s">
        <v>139</v>
      </c>
      <c r="B118" s="92">
        <v>2.08</v>
      </c>
    </row>
    <row r="119" spans="1:2" x14ac:dyDescent="0.2">
      <c r="A119" s="90" t="s">
        <v>141</v>
      </c>
      <c r="B119" s="92">
        <v>2.0680000000000001</v>
      </c>
    </row>
    <row r="120" spans="1:2" x14ac:dyDescent="0.2">
      <c r="A120" s="90" t="s">
        <v>140</v>
      </c>
      <c r="B120" s="92">
        <v>2.0550000000000002</v>
      </c>
    </row>
    <row r="121" spans="1:2" x14ac:dyDescent="0.2">
      <c r="A121" s="90" t="s">
        <v>145</v>
      </c>
      <c r="B121" s="92">
        <v>2.0499999999999998</v>
      </c>
    </row>
    <row r="122" spans="1:2" x14ac:dyDescent="0.2">
      <c r="A122" s="90" t="s">
        <v>263</v>
      </c>
      <c r="B122" s="92">
        <v>2.0459999999999998</v>
      </c>
    </row>
    <row r="123" spans="1:2" x14ac:dyDescent="0.2">
      <c r="A123" s="90" t="s">
        <v>144</v>
      </c>
      <c r="B123" s="92">
        <v>2.0310000000000001</v>
      </c>
    </row>
    <row r="124" spans="1:2" x14ac:dyDescent="0.2">
      <c r="A124" s="90" t="s">
        <v>147</v>
      </c>
      <c r="B124" s="92">
        <v>2.0299999999999998</v>
      </c>
    </row>
    <row r="125" spans="1:2" x14ac:dyDescent="0.2">
      <c r="A125" s="90" t="s">
        <v>138</v>
      </c>
      <c r="B125" s="92">
        <v>2.02</v>
      </c>
    </row>
    <row r="126" spans="1:2" x14ac:dyDescent="0.2">
      <c r="A126" s="90" t="s">
        <v>256</v>
      </c>
      <c r="B126" s="92">
        <v>2</v>
      </c>
    </row>
    <row r="127" spans="1:2" x14ac:dyDescent="0.2">
      <c r="A127" s="90" t="s">
        <v>146</v>
      </c>
      <c r="B127" s="92">
        <v>1.986</v>
      </c>
    </row>
    <row r="128" spans="1:2" x14ac:dyDescent="0.2">
      <c r="A128" s="90" t="s">
        <v>238</v>
      </c>
      <c r="B128" s="92">
        <v>1.98</v>
      </c>
    </row>
    <row r="129" spans="1:2" x14ac:dyDescent="0.2">
      <c r="A129" s="90" t="s">
        <v>153</v>
      </c>
      <c r="B129" s="92">
        <v>1.98</v>
      </c>
    </row>
    <row r="130" spans="1:2" x14ac:dyDescent="0.2">
      <c r="A130" s="90" t="s">
        <v>262</v>
      </c>
      <c r="B130" s="92">
        <v>1.96</v>
      </c>
    </row>
    <row r="131" spans="1:2" x14ac:dyDescent="0.2">
      <c r="A131" s="90" t="s">
        <v>149</v>
      </c>
      <c r="B131" s="92">
        <v>1.92</v>
      </c>
    </row>
    <row r="132" spans="1:2" x14ac:dyDescent="0.2">
      <c r="A132" s="90" t="s">
        <v>33</v>
      </c>
      <c r="B132" s="92">
        <v>1.9119999999999999</v>
      </c>
    </row>
    <row r="133" spans="1:2" x14ac:dyDescent="0.2">
      <c r="A133" s="90" t="s">
        <v>243</v>
      </c>
      <c r="B133" s="92">
        <v>1.9</v>
      </c>
    </row>
    <row r="134" spans="1:2" x14ac:dyDescent="0.2">
      <c r="A134" s="90" t="s">
        <v>151</v>
      </c>
      <c r="B134" s="92">
        <v>1.9</v>
      </c>
    </row>
    <row r="135" spans="1:2" x14ac:dyDescent="0.2">
      <c r="A135" s="90" t="s">
        <v>152</v>
      </c>
      <c r="B135" s="92">
        <v>1.8979999999999999</v>
      </c>
    </row>
    <row r="136" spans="1:2" x14ac:dyDescent="0.2">
      <c r="A136" s="90" t="s">
        <v>148</v>
      </c>
      <c r="B136" s="92">
        <v>1.8945000000000001</v>
      </c>
    </row>
    <row r="137" spans="1:2" x14ac:dyDescent="0.2">
      <c r="A137" s="90" t="s">
        <v>150</v>
      </c>
      <c r="B137" s="92">
        <v>1.88</v>
      </c>
    </row>
    <row r="138" spans="1:2" x14ac:dyDescent="0.2">
      <c r="A138" s="90" t="s">
        <v>154</v>
      </c>
      <c r="B138" s="92">
        <v>1.87</v>
      </c>
    </row>
    <row r="139" spans="1:2" x14ac:dyDescent="0.2">
      <c r="A139" s="90" t="s">
        <v>159</v>
      </c>
      <c r="B139" s="92">
        <v>1.8440000000000001</v>
      </c>
    </row>
    <row r="140" spans="1:2" x14ac:dyDescent="0.2">
      <c r="A140" s="90" t="s">
        <v>158</v>
      </c>
      <c r="B140" s="92">
        <v>1.8420000000000001</v>
      </c>
    </row>
    <row r="141" spans="1:2" x14ac:dyDescent="0.2">
      <c r="A141" s="90" t="s">
        <v>160</v>
      </c>
      <c r="B141" s="92">
        <v>1.841</v>
      </c>
    </row>
    <row r="142" spans="1:2" x14ac:dyDescent="0.2">
      <c r="A142" s="90" t="s">
        <v>157</v>
      </c>
      <c r="B142" s="92">
        <v>1.84</v>
      </c>
    </row>
    <row r="143" spans="1:2" x14ac:dyDescent="0.2">
      <c r="A143" s="90" t="s">
        <v>156</v>
      </c>
      <c r="B143" s="92">
        <v>1.83</v>
      </c>
    </row>
    <row r="144" spans="1:2" x14ac:dyDescent="0.2">
      <c r="A144" s="90" t="s">
        <v>162</v>
      </c>
      <c r="B144" s="92">
        <v>1.827</v>
      </c>
    </row>
    <row r="145" spans="1:2" x14ac:dyDescent="0.2">
      <c r="A145" s="90" t="s">
        <v>161</v>
      </c>
      <c r="B145" s="92">
        <v>1.8220000000000001</v>
      </c>
    </row>
    <row r="146" spans="1:2" x14ac:dyDescent="0.2">
      <c r="A146" s="90" t="s">
        <v>163</v>
      </c>
      <c r="B146" s="92">
        <v>1.8220000000000001</v>
      </c>
    </row>
    <row r="147" spans="1:2" x14ac:dyDescent="0.2">
      <c r="A147" s="90" t="s">
        <v>164</v>
      </c>
      <c r="B147" s="92">
        <v>1.8009999999999999</v>
      </c>
    </row>
    <row r="148" spans="1:2" x14ac:dyDescent="0.2">
      <c r="A148" s="90" t="s">
        <v>167</v>
      </c>
      <c r="B148" s="92">
        <v>1.794</v>
      </c>
    </row>
    <row r="149" spans="1:2" x14ac:dyDescent="0.2">
      <c r="A149" s="90" t="s">
        <v>235</v>
      </c>
      <c r="B149" s="92">
        <v>1.764</v>
      </c>
    </row>
    <row r="150" spans="1:2" x14ac:dyDescent="0.2">
      <c r="A150" s="90" t="s">
        <v>183</v>
      </c>
      <c r="B150" s="92">
        <v>1.76</v>
      </c>
    </row>
    <row r="151" spans="1:2" x14ac:dyDescent="0.2">
      <c r="A151" s="90" t="s">
        <v>166</v>
      </c>
      <c r="B151" s="92">
        <v>1.76</v>
      </c>
    </row>
    <row r="152" spans="1:2" x14ac:dyDescent="0.2">
      <c r="A152" s="90" t="s">
        <v>155</v>
      </c>
      <c r="B152" s="92">
        <v>1.75</v>
      </c>
    </row>
    <row r="153" spans="1:2" x14ac:dyDescent="0.2">
      <c r="A153" s="90" t="s">
        <v>165</v>
      </c>
      <c r="B153" s="92">
        <v>1.748</v>
      </c>
    </row>
    <row r="154" spans="1:2" x14ac:dyDescent="0.2">
      <c r="A154" s="90" t="s">
        <v>168</v>
      </c>
      <c r="B154" s="92">
        <v>1.738</v>
      </c>
    </row>
    <row r="155" spans="1:2" x14ac:dyDescent="0.2">
      <c r="A155" s="90" t="s">
        <v>169</v>
      </c>
      <c r="B155" s="92">
        <v>1.69</v>
      </c>
    </row>
    <row r="156" spans="1:2" x14ac:dyDescent="0.2">
      <c r="A156" s="90" t="s">
        <v>247</v>
      </c>
      <c r="B156" s="92">
        <v>1.69</v>
      </c>
    </row>
    <row r="157" spans="1:2" x14ac:dyDescent="0.2">
      <c r="A157" s="90" t="s">
        <v>170</v>
      </c>
      <c r="B157" s="92">
        <v>1.6870000000000001</v>
      </c>
    </row>
    <row r="158" spans="1:2" x14ac:dyDescent="0.2">
      <c r="A158" s="90" t="s">
        <v>172</v>
      </c>
      <c r="B158" s="92">
        <v>1.657</v>
      </c>
    </row>
    <row r="159" spans="1:2" x14ac:dyDescent="0.2">
      <c r="A159" s="90" t="s">
        <v>174</v>
      </c>
      <c r="B159" s="92">
        <v>1.653</v>
      </c>
    </row>
    <row r="160" spans="1:2" x14ac:dyDescent="0.2">
      <c r="A160" s="90" t="s">
        <v>173</v>
      </c>
      <c r="B160" s="92">
        <v>1.6269</v>
      </c>
    </row>
    <row r="161" spans="1:2" x14ac:dyDescent="0.2">
      <c r="A161" s="90" t="s">
        <v>184</v>
      </c>
      <c r="B161" s="92">
        <v>1.56</v>
      </c>
    </row>
    <row r="162" spans="1:2" x14ac:dyDescent="0.2">
      <c r="A162" s="90" t="s">
        <v>258</v>
      </c>
      <c r="B162" s="92">
        <v>1.54</v>
      </c>
    </row>
    <row r="163" spans="1:2" x14ac:dyDescent="0.2">
      <c r="A163" s="90" t="s">
        <v>257</v>
      </c>
      <c r="B163" s="92">
        <v>1.5349999999999999</v>
      </c>
    </row>
    <row r="164" spans="1:2" x14ac:dyDescent="0.2">
      <c r="A164" s="90" t="s">
        <v>176</v>
      </c>
      <c r="B164" s="92">
        <v>1.52</v>
      </c>
    </row>
    <row r="165" spans="1:2" x14ac:dyDescent="0.2">
      <c r="A165" s="90" t="s">
        <v>171</v>
      </c>
      <c r="B165" s="92">
        <v>1.52</v>
      </c>
    </row>
    <row r="166" spans="1:2" x14ac:dyDescent="0.2">
      <c r="A166" s="90" t="s">
        <v>179</v>
      </c>
      <c r="B166" s="92">
        <v>1.52</v>
      </c>
    </row>
    <row r="167" spans="1:2" x14ac:dyDescent="0.2">
      <c r="A167" s="90" t="s">
        <v>187</v>
      </c>
      <c r="B167" s="92">
        <v>1.51</v>
      </c>
    </row>
    <row r="168" spans="1:2" x14ac:dyDescent="0.2">
      <c r="A168" s="90" t="s">
        <v>178</v>
      </c>
      <c r="B168" s="92">
        <v>1.51</v>
      </c>
    </row>
    <row r="169" spans="1:2" x14ac:dyDescent="0.2">
      <c r="A169" s="90" t="s">
        <v>182</v>
      </c>
      <c r="B169" s="92">
        <v>1.502</v>
      </c>
    </row>
    <row r="170" spans="1:2" x14ac:dyDescent="0.2">
      <c r="A170" s="90" t="s">
        <v>190</v>
      </c>
      <c r="B170" s="92">
        <v>1.47</v>
      </c>
    </row>
    <row r="171" spans="1:2" x14ac:dyDescent="0.2">
      <c r="A171" s="90" t="s">
        <v>250</v>
      </c>
      <c r="B171" s="92">
        <v>1.4690000000000001</v>
      </c>
    </row>
    <row r="172" spans="1:2" x14ac:dyDescent="0.2">
      <c r="A172" s="90" t="s">
        <v>186</v>
      </c>
      <c r="B172" s="92">
        <v>1.46</v>
      </c>
    </row>
    <row r="173" spans="1:2" x14ac:dyDescent="0.2">
      <c r="A173" s="90" t="s">
        <v>192</v>
      </c>
      <c r="B173" s="92">
        <v>1.4590000000000001</v>
      </c>
    </row>
    <row r="174" spans="1:2" x14ac:dyDescent="0.2">
      <c r="A174" s="90" t="s">
        <v>191</v>
      </c>
      <c r="B174" s="92">
        <v>1.4590000000000001</v>
      </c>
    </row>
    <row r="175" spans="1:2" x14ac:dyDescent="0.2">
      <c r="A175" s="90" t="s">
        <v>181</v>
      </c>
      <c r="B175" s="92">
        <v>1.45</v>
      </c>
    </row>
    <row r="176" spans="1:2" x14ac:dyDescent="0.2">
      <c r="A176" s="90" t="s">
        <v>199</v>
      </c>
      <c r="B176" s="92">
        <v>1.45</v>
      </c>
    </row>
    <row r="177" spans="1:2" x14ac:dyDescent="0.2">
      <c r="A177" s="90" t="s">
        <v>248</v>
      </c>
      <c r="B177" s="92">
        <v>1.4430000000000001</v>
      </c>
    </row>
    <row r="178" spans="1:2" x14ac:dyDescent="0.2">
      <c r="A178" s="90" t="s">
        <v>177</v>
      </c>
      <c r="B178" s="92">
        <v>1.43</v>
      </c>
    </row>
    <row r="179" spans="1:2" x14ac:dyDescent="0.2">
      <c r="A179" s="90" t="s">
        <v>180</v>
      </c>
      <c r="B179" s="92">
        <v>1.43</v>
      </c>
    </row>
    <row r="180" spans="1:2" x14ac:dyDescent="0.2">
      <c r="A180" s="90" t="s">
        <v>197</v>
      </c>
      <c r="B180" s="92">
        <v>1.427</v>
      </c>
    </row>
    <row r="181" spans="1:2" x14ac:dyDescent="0.2">
      <c r="A181" s="90" t="s">
        <v>189</v>
      </c>
      <c r="B181" s="92">
        <v>1.42</v>
      </c>
    </row>
    <row r="182" spans="1:2" x14ac:dyDescent="0.2">
      <c r="A182" s="90" t="s">
        <v>188</v>
      </c>
      <c r="B182" s="92">
        <v>1.41</v>
      </c>
    </row>
    <row r="183" spans="1:2" x14ac:dyDescent="0.2">
      <c r="A183" s="90" t="s">
        <v>194</v>
      </c>
      <c r="B183" s="92">
        <v>1.39</v>
      </c>
    </row>
    <row r="184" spans="1:2" x14ac:dyDescent="0.2">
      <c r="A184" s="90" t="s">
        <v>201</v>
      </c>
      <c r="B184" s="92">
        <v>1.38</v>
      </c>
    </row>
    <row r="185" spans="1:2" x14ac:dyDescent="0.2">
      <c r="A185" s="90" t="s">
        <v>193</v>
      </c>
      <c r="B185" s="92">
        <v>1.36</v>
      </c>
    </row>
    <row r="186" spans="1:2" x14ac:dyDescent="0.2">
      <c r="A186" s="90" t="s">
        <v>200</v>
      </c>
      <c r="B186" s="92">
        <v>1.36</v>
      </c>
    </row>
    <row r="187" spans="1:2" x14ac:dyDescent="0.2">
      <c r="A187" s="90" t="s">
        <v>185</v>
      </c>
      <c r="B187" s="92">
        <v>1.36</v>
      </c>
    </row>
    <row r="188" spans="1:2" x14ac:dyDescent="0.2">
      <c r="A188" s="90" t="s">
        <v>202</v>
      </c>
      <c r="B188" s="92">
        <v>1.35</v>
      </c>
    </row>
    <row r="189" spans="1:2" x14ac:dyDescent="0.2">
      <c r="A189" s="90" t="s">
        <v>175</v>
      </c>
      <c r="B189" s="92">
        <v>1.34</v>
      </c>
    </row>
    <row r="190" spans="1:2" x14ac:dyDescent="0.2">
      <c r="A190" s="90" t="s">
        <v>196</v>
      </c>
      <c r="B190" s="92">
        <v>1.3</v>
      </c>
    </row>
    <row r="191" spans="1:2" x14ac:dyDescent="0.2">
      <c r="A191" s="90" t="s">
        <v>204</v>
      </c>
      <c r="B191" s="92">
        <v>1.2549999999999999</v>
      </c>
    </row>
    <row r="192" spans="1:2" x14ac:dyDescent="0.2">
      <c r="A192" s="90" t="s">
        <v>195</v>
      </c>
      <c r="B192" s="92">
        <v>1.25</v>
      </c>
    </row>
    <row r="193" spans="1:2" x14ac:dyDescent="0.2">
      <c r="A193" s="90" t="s">
        <v>260</v>
      </c>
      <c r="B193" s="92">
        <v>1.244</v>
      </c>
    </row>
    <row r="194" spans="1:2" x14ac:dyDescent="0.2">
      <c r="A194" s="90" t="s">
        <v>198</v>
      </c>
      <c r="B194" s="92">
        <v>1.23</v>
      </c>
    </row>
    <row r="195" spans="1:2" x14ac:dyDescent="0.2">
      <c r="A195" s="90" t="s">
        <v>233</v>
      </c>
      <c r="B195" s="92">
        <v>1.22</v>
      </c>
    </row>
    <row r="196" spans="1:2" x14ac:dyDescent="0.2">
      <c r="A196" s="90" t="s">
        <v>240</v>
      </c>
      <c r="B196" s="92">
        <v>1.204</v>
      </c>
    </row>
    <row r="197" spans="1:2" x14ac:dyDescent="0.2">
      <c r="A197" s="90" t="s">
        <v>203</v>
      </c>
      <c r="B197" s="92">
        <v>1.2</v>
      </c>
    </row>
    <row r="198" spans="1:2" x14ac:dyDescent="0.2">
      <c r="A198" s="87" t="s">
        <v>241</v>
      </c>
      <c r="B198" s="95">
        <v>1.0309999999999999</v>
      </c>
    </row>
    <row r="200" spans="1:2" x14ac:dyDescent="0.2">
      <c r="A200" s="158" t="s">
        <v>269</v>
      </c>
      <c r="B200" s="158"/>
    </row>
    <row r="201" spans="1:2" x14ac:dyDescent="0.2">
      <c r="A201" s="158"/>
      <c r="B201" s="158"/>
    </row>
    <row r="202" spans="1:2" x14ac:dyDescent="0.2">
      <c r="A202" s="158"/>
      <c r="B202" s="158"/>
    </row>
    <row r="203" spans="1:2" x14ac:dyDescent="0.2">
      <c r="A203" s="158"/>
      <c r="B203" s="158"/>
    </row>
  </sheetData>
  <sortState ref="A6:B214">
    <sortCondition descending="1" ref="B6:B214"/>
  </sortState>
  <mergeCells count="1">
    <mergeCell ref="A200:B20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1"/>
  <sheetViews>
    <sheetView zoomScaleNormal="100" zoomScaleSheetLayoutView="100" workbookViewId="0"/>
  </sheetViews>
  <sheetFormatPr defaultRowHeight="12.75" x14ac:dyDescent="0.2"/>
  <cols>
    <col min="1" max="1" width="29.7109375" style="85" customWidth="1"/>
    <col min="2" max="2" width="15.5703125" style="105" customWidth="1"/>
    <col min="3" max="3" width="17" style="105" customWidth="1"/>
    <col min="4" max="4" width="12.28515625" style="105" customWidth="1"/>
    <col min="5" max="5" width="18.85546875" style="105" customWidth="1"/>
    <col min="6" max="246" width="9.140625" style="85"/>
    <col min="247" max="247" width="28.5703125" style="85" customWidth="1"/>
    <col min="248" max="248" width="16.85546875" style="85" customWidth="1"/>
    <col min="249" max="249" width="18.28515625" style="85" customWidth="1"/>
    <col min="250" max="250" width="13.7109375" style="85" customWidth="1"/>
    <col min="251" max="251" width="18.85546875" style="85" customWidth="1"/>
    <col min="252" max="502" width="9.140625" style="85"/>
    <col min="503" max="503" width="28.5703125" style="85" customWidth="1"/>
    <col min="504" max="504" width="16.85546875" style="85" customWidth="1"/>
    <col min="505" max="505" width="18.28515625" style="85" customWidth="1"/>
    <col min="506" max="506" width="13.7109375" style="85" customWidth="1"/>
    <col min="507" max="507" width="18.85546875" style="85" customWidth="1"/>
    <col min="508" max="758" width="9.140625" style="85"/>
    <col min="759" max="759" width="28.5703125" style="85" customWidth="1"/>
    <col min="760" max="760" width="16.85546875" style="85" customWidth="1"/>
    <col min="761" max="761" width="18.28515625" style="85" customWidth="1"/>
    <col min="762" max="762" width="13.7109375" style="85" customWidth="1"/>
    <col min="763" max="763" width="18.85546875" style="85" customWidth="1"/>
    <col min="764" max="1014" width="9.140625" style="85"/>
    <col min="1015" max="1015" width="28.5703125" style="85" customWidth="1"/>
    <col min="1016" max="1016" width="16.85546875" style="85" customWidth="1"/>
    <col min="1017" max="1017" width="18.28515625" style="85" customWidth="1"/>
    <col min="1018" max="1018" width="13.7109375" style="85" customWidth="1"/>
    <col min="1019" max="1019" width="18.85546875" style="85" customWidth="1"/>
    <col min="1020" max="1270" width="9.140625" style="85"/>
    <col min="1271" max="1271" width="28.5703125" style="85" customWidth="1"/>
    <col min="1272" max="1272" width="16.85546875" style="85" customWidth="1"/>
    <col min="1273" max="1273" width="18.28515625" style="85" customWidth="1"/>
    <col min="1274" max="1274" width="13.7109375" style="85" customWidth="1"/>
    <col min="1275" max="1275" width="18.85546875" style="85" customWidth="1"/>
    <col min="1276" max="1526" width="9.140625" style="85"/>
    <col min="1527" max="1527" width="28.5703125" style="85" customWidth="1"/>
    <col min="1528" max="1528" width="16.85546875" style="85" customWidth="1"/>
    <col min="1529" max="1529" width="18.28515625" style="85" customWidth="1"/>
    <col min="1530" max="1530" width="13.7109375" style="85" customWidth="1"/>
    <col min="1531" max="1531" width="18.85546875" style="85" customWidth="1"/>
    <col min="1532" max="1782" width="9.140625" style="85"/>
    <col min="1783" max="1783" width="28.5703125" style="85" customWidth="1"/>
    <col min="1784" max="1784" width="16.85546875" style="85" customWidth="1"/>
    <col min="1785" max="1785" width="18.28515625" style="85" customWidth="1"/>
    <col min="1786" max="1786" width="13.7109375" style="85" customWidth="1"/>
    <col min="1787" max="1787" width="18.85546875" style="85" customWidth="1"/>
    <col min="1788" max="2038" width="9.140625" style="85"/>
    <col min="2039" max="2039" width="28.5703125" style="85" customWidth="1"/>
    <col min="2040" max="2040" width="16.85546875" style="85" customWidth="1"/>
    <col min="2041" max="2041" width="18.28515625" style="85" customWidth="1"/>
    <col min="2042" max="2042" width="13.7109375" style="85" customWidth="1"/>
    <col min="2043" max="2043" width="18.85546875" style="85" customWidth="1"/>
    <col min="2044" max="2294" width="9.140625" style="85"/>
    <col min="2295" max="2295" width="28.5703125" style="85" customWidth="1"/>
    <col min="2296" max="2296" width="16.85546875" style="85" customWidth="1"/>
    <col min="2297" max="2297" width="18.28515625" style="85" customWidth="1"/>
    <col min="2298" max="2298" width="13.7109375" style="85" customWidth="1"/>
    <col min="2299" max="2299" width="18.85546875" style="85" customWidth="1"/>
    <col min="2300" max="2550" width="9.140625" style="85"/>
    <col min="2551" max="2551" width="28.5703125" style="85" customWidth="1"/>
    <col min="2552" max="2552" width="16.85546875" style="85" customWidth="1"/>
    <col min="2553" max="2553" width="18.28515625" style="85" customWidth="1"/>
    <col min="2554" max="2554" width="13.7109375" style="85" customWidth="1"/>
    <col min="2555" max="2555" width="18.85546875" style="85" customWidth="1"/>
    <col min="2556" max="2806" width="9.140625" style="85"/>
    <col min="2807" max="2807" width="28.5703125" style="85" customWidth="1"/>
    <col min="2808" max="2808" width="16.85546875" style="85" customWidth="1"/>
    <col min="2809" max="2809" width="18.28515625" style="85" customWidth="1"/>
    <col min="2810" max="2810" width="13.7109375" style="85" customWidth="1"/>
    <col min="2811" max="2811" width="18.85546875" style="85" customWidth="1"/>
    <col min="2812" max="3062" width="9.140625" style="85"/>
    <col min="3063" max="3063" width="28.5703125" style="85" customWidth="1"/>
    <col min="3064" max="3064" width="16.85546875" style="85" customWidth="1"/>
    <col min="3065" max="3065" width="18.28515625" style="85" customWidth="1"/>
    <col min="3066" max="3066" width="13.7109375" style="85" customWidth="1"/>
    <col min="3067" max="3067" width="18.85546875" style="85" customWidth="1"/>
    <col min="3068" max="3318" width="9.140625" style="85"/>
    <col min="3319" max="3319" width="28.5703125" style="85" customWidth="1"/>
    <col min="3320" max="3320" width="16.85546875" style="85" customWidth="1"/>
    <col min="3321" max="3321" width="18.28515625" style="85" customWidth="1"/>
    <col min="3322" max="3322" width="13.7109375" style="85" customWidth="1"/>
    <col min="3323" max="3323" width="18.85546875" style="85" customWidth="1"/>
    <col min="3324" max="3574" width="9.140625" style="85"/>
    <col min="3575" max="3575" width="28.5703125" style="85" customWidth="1"/>
    <col min="3576" max="3576" width="16.85546875" style="85" customWidth="1"/>
    <col min="3577" max="3577" width="18.28515625" style="85" customWidth="1"/>
    <col min="3578" max="3578" width="13.7109375" style="85" customWidth="1"/>
    <col min="3579" max="3579" width="18.85546875" style="85" customWidth="1"/>
    <col min="3580" max="3830" width="9.140625" style="85"/>
    <col min="3831" max="3831" width="28.5703125" style="85" customWidth="1"/>
    <col min="3832" max="3832" width="16.85546875" style="85" customWidth="1"/>
    <col min="3833" max="3833" width="18.28515625" style="85" customWidth="1"/>
    <col min="3834" max="3834" width="13.7109375" style="85" customWidth="1"/>
    <col min="3835" max="3835" width="18.85546875" style="85" customWidth="1"/>
    <col min="3836" max="4086" width="9.140625" style="85"/>
    <col min="4087" max="4087" width="28.5703125" style="85" customWidth="1"/>
    <col min="4088" max="4088" width="16.85546875" style="85" customWidth="1"/>
    <col min="4089" max="4089" width="18.28515625" style="85" customWidth="1"/>
    <col min="4090" max="4090" width="13.7109375" style="85" customWidth="1"/>
    <col min="4091" max="4091" width="18.85546875" style="85" customWidth="1"/>
    <col min="4092" max="4342" width="9.140625" style="85"/>
    <col min="4343" max="4343" width="28.5703125" style="85" customWidth="1"/>
    <col min="4344" max="4344" width="16.85546875" style="85" customWidth="1"/>
    <col min="4345" max="4345" width="18.28515625" style="85" customWidth="1"/>
    <col min="4346" max="4346" width="13.7109375" style="85" customWidth="1"/>
    <col min="4347" max="4347" width="18.85546875" style="85" customWidth="1"/>
    <col min="4348" max="4598" width="9.140625" style="85"/>
    <col min="4599" max="4599" width="28.5703125" style="85" customWidth="1"/>
    <col min="4600" max="4600" width="16.85546875" style="85" customWidth="1"/>
    <col min="4601" max="4601" width="18.28515625" style="85" customWidth="1"/>
    <col min="4602" max="4602" width="13.7109375" style="85" customWidth="1"/>
    <col min="4603" max="4603" width="18.85546875" style="85" customWidth="1"/>
    <col min="4604" max="4854" width="9.140625" style="85"/>
    <col min="4855" max="4855" width="28.5703125" style="85" customWidth="1"/>
    <col min="4856" max="4856" width="16.85546875" style="85" customWidth="1"/>
    <col min="4857" max="4857" width="18.28515625" style="85" customWidth="1"/>
    <col min="4858" max="4858" width="13.7109375" style="85" customWidth="1"/>
    <col min="4859" max="4859" width="18.85546875" style="85" customWidth="1"/>
    <col min="4860" max="5110" width="9.140625" style="85"/>
    <col min="5111" max="5111" width="28.5703125" style="85" customWidth="1"/>
    <col min="5112" max="5112" width="16.85546875" style="85" customWidth="1"/>
    <col min="5113" max="5113" width="18.28515625" style="85" customWidth="1"/>
    <col min="5114" max="5114" width="13.7109375" style="85" customWidth="1"/>
    <col min="5115" max="5115" width="18.85546875" style="85" customWidth="1"/>
    <col min="5116" max="5366" width="9.140625" style="85"/>
    <col min="5367" max="5367" width="28.5703125" style="85" customWidth="1"/>
    <col min="5368" max="5368" width="16.85546875" style="85" customWidth="1"/>
    <col min="5369" max="5369" width="18.28515625" style="85" customWidth="1"/>
    <col min="5370" max="5370" width="13.7109375" style="85" customWidth="1"/>
    <col min="5371" max="5371" width="18.85546875" style="85" customWidth="1"/>
    <col min="5372" max="5622" width="9.140625" style="85"/>
    <col min="5623" max="5623" width="28.5703125" style="85" customWidth="1"/>
    <col min="5624" max="5624" width="16.85546875" style="85" customWidth="1"/>
    <col min="5625" max="5625" width="18.28515625" style="85" customWidth="1"/>
    <col min="5626" max="5626" width="13.7109375" style="85" customWidth="1"/>
    <col min="5627" max="5627" width="18.85546875" style="85" customWidth="1"/>
    <col min="5628" max="5878" width="9.140625" style="85"/>
    <col min="5879" max="5879" width="28.5703125" style="85" customWidth="1"/>
    <col min="5880" max="5880" width="16.85546875" style="85" customWidth="1"/>
    <col min="5881" max="5881" width="18.28515625" style="85" customWidth="1"/>
    <col min="5882" max="5882" width="13.7109375" style="85" customWidth="1"/>
    <col min="5883" max="5883" width="18.85546875" style="85" customWidth="1"/>
    <col min="5884" max="6134" width="9.140625" style="85"/>
    <col min="6135" max="6135" width="28.5703125" style="85" customWidth="1"/>
    <col min="6136" max="6136" width="16.85546875" style="85" customWidth="1"/>
    <col min="6137" max="6137" width="18.28515625" style="85" customWidth="1"/>
    <col min="6138" max="6138" width="13.7109375" style="85" customWidth="1"/>
    <col min="6139" max="6139" width="18.85546875" style="85" customWidth="1"/>
    <col min="6140" max="6390" width="9.140625" style="85"/>
    <col min="6391" max="6391" width="28.5703125" style="85" customWidth="1"/>
    <col min="6392" max="6392" width="16.85546875" style="85" customWidth="1"/>
    <col min="6393" max="6393" width="18.28515625" style="85" customWidth="1"/>
    <col min="6394" max="6394" width="13.7109375" style="85" customWidth="1"/>
    <col min="6395" max="6395" width="18.85546875" style="85" customWidth="1"/>
    <col min="6396" max="6646" width="9.140625" style="85"/>
    <col min="6647" max="6647" width="28.5703125" style="85" customWidth="1"/>
    <col min="6648" max="6648" width="16.85546875" style="85" customWidth="1"/>
    <col min="6649" max="6649" width="18.28515625" style="85" customWidth="1"/>
    <col min="6650" max="6650" width="13.7109375" style="85" customWidth="1"/>
    <col min="6651" max="6651" width="18.85546875" style="85" customWidth="1"/>
    <col min="6652" max="6902" width="9.140625" style="85"/>
    <col min="6903" max="6903" width="28.5703125" style="85" customWidth="1"/>
    <col min="6904" max="6904" width="16.85546875" style="85" customWidth="1"/>
    <col min="6905" max="6905" width="18.28515625" style="85" customWidth="1"/>
    <col min="6906" max="6906" width="13.7109375" style="85" customWidth="1"/>
    <col min="6907" max="6907" width="18.85546875" style="85" customWidth="1"/>
    <col min="6908" max="7158" width="9.140625" style="85"/>
    <col min="7159" max="7159" width="28.5703125" style="85" customWidth="1"/>
    <col min="7160" max="7160" width="16.85546875" style="85" customWidth="1"/>
    <col min="7161" max="7161" width="18.28515625" style="85" customWidth="1"/>
    <col min="7162" max="7162" width="13.7109375" style="85" customWidth="1"/>
    <col min="7163" max="7163" width="18.85546875" style="85" customWidth="1"/>
    <col min="7164" max="7414" width="9.140625" style="85"/>
    <col min="7415" max="7415" width="28.5703125" style="85" customWidth="1"/>
    <col min="7416" max="7416" width="16.85546875" style="85" customWidth="1"/>
    <col min="7417" max="7417" width="18.28515625" style="85" customWidth="1"/>
    <col min="7418" max="7418" width="13.7109375" style="85" customWidth="1"/>
    <col min="7419" max="7419" width="18.85546875" style="85" customWidth="1"/>
    <col min="7420" max="7670" width="9.140625" style="85"/>
    <col min="7671" max="7671" width="28.5703125" style="85" customWidth="1"/>
    <col min="7672" max="7672" width="16.85546875" style="85" customWidth="1"/>
    <col min="7673" max="7673" width="18.28515625" style="85" customWidth="1"/>
    <col min="7674" max="7674" width="13.7109375" style="85" customWidth="1"/>
    <col min="7675" max="7675" width="18.85546875" style="85" customWidth="1"/>
    <col min="7676" max="7926" width="9.140625" style="85"/>
    <col min="7927" max="7927" width="28.5703125" style="85" customWidth="1"/>
    <col min="7928" max="7928" width="16.85546875" style="85" customWidth="1"/>
    <col min="7929" max="7929" width="18.28515625" style="85" customWidth="1"/>
    <col min="7930" max="7930" width="13.7109375" style="85" customWidth="1"/>
    <col min="7931" max="7931" width="18.85546875" style="85" customWidth="1"/>
    <col min="7932" max="8182" width="9.140625" style="85"/>
    <col min="8183" max="8183" width="28.5703125" style="85" customWidth="1"/>
    <col min="8184" max="8184" width="16.85546875" style="85" customWidth="1"/>
    <col min="8185" max="8185" width="18.28515625" style="85" customWidth="1"/>
    <col min="8186" max="8186" width="13.7109375" style="85" customWidth="1"/>
    <col min="8187" max="8187" width="18.85546875" style="85" customWidth="1"/>
    <col min="8188" max="8438" width="9.140625" style="85"/>
    <col min="8439" max="8439" width="28.5703125" style="85" customWidth="1"/>
    <col min="8440" max="8440" width="16.85546875" style="85" customWidth="1"/>
    <col min="8441" max="8441" width="18.28515625" style="85" customWidth="1"/>
    <col min="8442" max="8442" width="13.7109375" style="85" customWidth="1"/>
    <col min="8443" max="8443" width="18.85546875" style="85" customWidth="1"/>
    <col min="8444" max="8694" width="9.140625" style="85"/>
    <col min="8695" max="8695" width="28.5703125" style="85" customWidth="1"/>
    <col min="8696" max="8696" width="16.85546875" style="85" customWidth="1"/>
    <col min="8697" max="8697" width="18.28515625" style="85" customWidth="1"/>
    <col min="8698" max="8698" width="13.7109375" style="85" customWidth="1"/>
    <col min="8699" max="8699" width="18.85546875" style="85" customWidth="1"/>
    <col min="8700" max="8950" width="9.140625" style="85"/>
    <col min="8951" max="8951" width="28.5703125" style="85" customWidth="1"/>
    <col min="8952" max="8952" width="16.85546875" style="85" customWidth="1"/>
    <col min="8953" max="8953" width="18.28515625" style="85" customWidth="1"/>
    <col min="8954" max="8954" width="13.7109375" style="85" customWidth="1"/>
    <col min="8955" max="8955" width="18.85546875" style="85" customWidth="1"/>
    <col min="8956" max="9206" width="9.140625" style="85"/>
    <col min="9207" max="9207" width="28.5703125" style="85" customWidth="1"/>
    <col min="9208" max="9208" width="16.85546875" style="85" customWidth="1"/>
    <col min="9209" max="9209" width="18.28515625" style="85" customWidth="1"/>
    <col min="9210" max="9210" width="13.7109375" style="85" customWidth="1"/>
    <col min="9211" max="9211" width="18.85546875" style="85" customWidth="1"/>
    <col min="9212" max="9462" width="9.140625" style="85"/>
    <col min="9463" max="9463" width="28.5703125" style="85" customWidth="1"/>
    <col min="9464" max="9464" width="16.85546875" style="85" customWidth="1"/>
    <col min="9465" max="9465" width="18.28515625" style="85" customWidth="1"/>
    <col min="9466" max="9466" width="13.7109375" style="85" customWidth="1"/>
    <col min="9467" max="9467" width="18.85546875" style="85" customWidth="1"/>
    <col min="9468" max="9718" width="9.140625" style="85"/>
    <col min="9719" max="9719" width="28.5703125" style="85" customWidth="1"/>
    <col min="9720" max="9720" width="16.85546875" style="85" customWidth="1"/>
    <col min="9721" max="9721" width="18.28515625" style="85" customWidth="1"/>
    <col min="9722" max="9722" width="13.7109375" style="85" customWidth="1"/>
    <col min="9723" max="9723" width="18.85546875" style="85" customWidth="1"/>
    <col min="9724" max="9974" width="9.140625" style="85"/>
    <col min="9975" max="9975" width="28.5703125" style="85" customWidth="1"/>
    <col min="9976" max="9976" width="16.85546875" style="85" customWidth="1"/>
    <col min="9977" max="9977" width="18.28515625" style="85" customWidth="1"/>
    <col min="9978" max="9978" width="13.7109375" style="85" customWidth="1"/>
    <col min="9979" max="9979" width="18.85546875" style="85" customWidth="1"/>
    <col min="9980" max="10230" width="9.140625" style="85"/>
    <col min="10231" max="10231" width="28.5703125" style="85" customWidth="1"/>
    <col min="10232" max="10232" width="16.85546875" style="85" customWidth="1"/>
    <col min="10233" max="10233" width="18.28515625" style="85" customWidth="1"/>
    <col min="10234" max="10234" width="13.7109375" style="85" customWidth="1"/>
    <col min="10235" max="10235" width="18.85546875" style="85" customWidth="1"/>
    <col min="10236" max="10486" width="9.140625" style="85"/>
    <col min="10487" max="10487" width="28.5703125" style="85" customWidth="1"/>
    <col min="10488" max="10488" width="16.85546875" style="85" customWidth="1"/>
    <col min="10489" max="10489" width="18.28515625" style="85" customWidth="1"/>
    <col min="10490" max="10490" width="13.7109375" style="85" customWidth="1"/>
    <col min="10491" max="10491" width="18.85546875" style="85" customWidth="1"/>
    <col min="10492" max="10742" width="9.140625" style="85"/>
    <col min="10743" max="10743" width="28.5703125" style="85" customWidth="1"/>
    <col min="10744" max="10744" width="16.85546875" style="85" customWidth="1"/>
    <col min="10745" max="10745" width="18.28515625" style="85" customWidth="1"/>
    <col min="10746" max="10746" width="13.7109375" style="85" customWidth="1"/>
    <col min="10747" max="10747" width="18.85546875" style="85" customWidth="1"/>
    <col min="10748" max="10998" width="9.140625" style="85"/>
    <col min="10999" max="10999" width="28.5703125" style="85" customWidth="1"/>
    <col min="11000" max="11000" width="16.85546875" style="85" customWidth="1"/>
    <col min="11001" max="11001" width="18.28515625" style="85" customWidth="1"/>
    <col min="11002" max="11002" width="13.7109375" style="85" customWidth="1"/>
    <col min="11003" max="11003" width="18.85546875" style="85" customWidth="1"/>
    <col min="11004" max="11254" width="9.140625" style="85"/>
    <col min="11255" max="11255" width="28.5703125" style="85" customWidth="1"/>
    <col min="11256" max="11256" width="16.85546875" style="85" customWidth="1"/>
    <col min="11257" max="11257" width="18.28515625" style="85" customWidth="1"/>
    <col min="11258" max="11258" width="13.7109375" style="85" customWidth="1"/>
    <col min="11259" max="11259" width="18.85546875" style="85" customWidth="1"/>
    <col min="11260" max="11510" width="9.140625" style="85"/>
    <col min="11511" max="11511" width="28.5703125" style="85" customWidth="1"/>
    <col min="11512" max="11512" width="16.85546875" style="85" customWidth="1"/>
    <col min="11513" max="11513" width="18.28515625" style="85" customWidth="1"/>
    <col min="11514" max="11514" width="13.7109375" style="85" customWidth="1"/>
    <col min="11515" max="11515" width="18.85546875" style="85" customWidth="1"/>
    <col min="11516" max="11766" width="9.140625" style="85"/>
    <col min="11767" max="11767" width="28.5703125" style="85" customWidth="1"/>
    <col min="11768" max="11768" width="16.85546875" style="85" customWidth="1"/>
    <col min="11769" max="11769" width="18.28515625" style="85" customWidth="1"/>
    <col min="11770" max="11770" width="13.7109375" style="85" customWidth="1"/>
    <col min="11771" max="11771" width="18.85546875" style="85" customWidth="1"/>
    <col min="11772" max="12022" width="9.140625" style="85"/>
    <col min="12023" max="12023" width="28.5703125" style="85" customWidth="1"/>
    <col min="12024" max="12024" width="16.85546875" style="85" customWidth="1"/>
    <col min="12025" max="12025" width="18.28515625" style="85" customWidth="1"/>
    <col min="12026" max="12026" width="13.7109375" style="85" customWidth="1"/>
    <col min="12027" max="12027" width="18.85546875" style="85" customWidth="1"/>
    <col min="12028" max="12278" width="9.140625" style="85"/>
    <col min="12279" max="12279" width="28.5703125" style="85" customWidth="1"/>
    <col min="12280" max="12280" width="16.85546875" style="85" customWidth="1"/>
    <col min="12281" max="12281" width="18.28515625" style="85" customWidth="1"/>
    <col min="12282" max="12282" width="13.7109375" style="85" customWidth="1"/>
    <col min="12283" max="12283" width="18.85546875" style="85" customWidth="1"/>
    <col min="12284" max="12534" width="9.140625" style="85"/>
    <col min="12535" max="12535" width="28.5703125" style="85" customWidth="1"/>
    <col min="12536" max="12536" width="16.85546875" style="85" customWidth="1"/>
    <col min="12537" max="12537" width="18.28515625" style="85" customWidth="1"/>
    <col min="12538" max="12538" width="13.7109375" style="85" customWidth="1"/>
    <col min="12539" max="12539" width="18.85546875" style="85" customWidth="1"/>
    <col min="12540" max="12790" width="9.140625" style="85"/>
    <col min="12791" max="12791" width="28.5703125" style="85" customWidth="1"/>
    <col min="12792" max="12792" width="16.85546875" style="85" customWidth="1"/>
    <col min="12793" max="12793" width="18.28515625" style="85" customWidth="1"/>
    <col min="12794" max="12794" width="13.7109375" style="85" customWidth="1"/>
    <col min="12795" max="12795" width="18.85546875" style="85" customWidth="1"/>
    <col min="12796" max="13046" width="9.140625" style="85"/>
    <col min="13047" max="13047" width="28.5703125" style="85" customWidth="1"/>
    <col min="13048" max="13048" width="16.85546875" style="85" customWidth="1"/>
    <col min="13049" max="13049" width="18.28515625" style="85" customWidth="1"/>
    <col min="13050" max="13050" width="13.7109375" style="85" customWidth="1"/>
    <col min="13051" max="13051" width="18.85546875" style="85" customWidth="1"/>
    <col min="13052" max="13302" width="9.140625" style="85"/>
    <col min="13303" max="13303" width="28.5703125" style="85" customWidth="1"/>
    <col min="13304" max="13304" width="16.85546875" style="85" customWidth="1"/>
    <col min="13305" max="13305" width="18.28515625" style="85" customWidth="1"/>
    <col min="13306" max="13306" width="13.7109375" style="85" customWidth="1"/>
    <col min="13307" max="13307" width="18.85546875" style="85" customWidth="1"/>
    <col min="13308" max="13558" width="9.140625" style="85"/>
    <col min="13559" max="13559" width="28.5703125" style="85" customWidth="1"/>
    <col min="13560" max="13560" width="16.85546875" style="85" customWidth="1"/>
    <col min="13561" max="13561" width="18.28515625" style="85" customWidth="1"/>
    <col min="13562" max="13562" width="13.7109375" style="85" customWidth="1"/>
    <col min="13563" max="13563" width="18.85546875" style="85" customWidth="1"/>
    <col min="13564" max="13814" width="9.140625" style="85"/>
    <col min="13815" max="13815" width="28.5703125" style="85" customWidth="1"/>
    <col min="13816" max="13816" width="16.85546875" style="85" customWidth="1"/>
    <col min="13817" max="13817" width="18.28515625" style="85" customWidth="1"/>
    <col min="13818" max="13818" width="13.7109375" style="85" customWidth="1"/>
    <col min="13819" max="13819" width="18.85546875" style="85" customWidth="1"/>
    <col min="13820" max="14070" width="9.140625" style="85"/>
    <col min="14071" max="14071" width="28.5703125" style="85" customWidth="1"/>
    <col min="14072" max="14072" width="16.85546875" style="85" customWidth="1"/>
    <col min="14073" max="14073" width="18.28515625" style="85" customWidth="1"/>
    <col min="14074" max="14074" width="13.7109375" style="85" customWidth="1"/>
    <col min="14075" max="14075" width="18.85546875" style="85" customWidth="1"/>
    <col min="14076" max="14326" width="9.140625" style="85"/>
    <col min="14327" max="14327" width="28.5703125" style="85" customWidth="1"/>
    <col min="14328" max="14328" width="16.85546875" style="85" customWidth="1"/>
    <col min="14329" max="14329" width="18.28515625" style="85" customWidth="1"/>
    <col min="14330" max="14330" width="13.7109375" style="85" customWidth="1"/>
    <col min="14331" max="14331" width="18.85546875" style="85" customWidth="1"/>
    <col min="14332" max="14582" width="9.140625" style="85"/>
    <col min="14583" max="14583" width="28.5703125" style="85" customWidth="1"/>
    <col min="14584" max="14584" width="16.85546875" style="85" customWidth="1"/>
    <col min="14585" max="14585" width="18.28515625" style="85" customWidth="1"/>
    <col min="14586" max="14586" width="13.7109375" style="85" customWidth="1"/>
    <col min="14587" max="14587" width="18.85546875" style="85" customWidth="1"/>
    <col min="14588" max="14838" width="9.140625" style="85"/>
    <col min="14839" max="14839" width="28.5703125" style="85" customWidth="1"/>
    <col min="14840" max="14840" width="16.85546875" style="85" customWidth="1"/>
    <col min="14841" max="14841" width="18.28515625" style="85" customWidth="1"/>
    <col min="14842" max="14842" width="13.7109375" style="85" customWidth="1"/>
    <col min="14843" max="14843" width="18.85546875" style="85" customWidth="1"/>
    <col min="14844" max="15094" width="9.140625" style="85"/>
    <col min="15095" max="15095" width="28.5703125" style="85" customWidth="1"/>
    <col min="15096" max="15096" width="16.85546875" style="85" customWidth="1"/>
    <col min="15097" max="15097" width="18.28515625" style="85" customWidth="1"/>
    <col min="15098" max="15098" width="13.7109375" style="85" customWidth="1"/>
    <col min="15099" max="15099" width="18.85546875" style="85" customWidth="1"/>
    <col min="15100" max="15350" width="9.140625" style="85"/>
    <col min="15351" max="15351" width="28.5703125" style="85" customWidth="1"/>
    <col min="15352" max="15352" width="16.85546875" style="85" customWidth="1"/>
    <col min="15353" max="15353" width="18.28515625" style="85" customWidth="1"/>
    <col min="15354" max="15354" width="13.7109375" style="85" customWidth="1"/>
    <col min="15355" max="15355" width="18.85546875" style="85" customWidth="1"/>
    <col min="15356" max="15606" width="9.140625" style="85"/>
    <col min="15607" max="15607" width="28.5703125" style="85" customWidth="1"/>
    <col min="15608" max="15608" width="16.85546875" style="85" customWidth="1"/>
    <col min="15609" max="15609" width="18.28515625" style="85" customWidth="1"/>
    <col min="15610" max="15610" width="13.7109375" style="85" customWidth="1"/>
    <col min="15611" max="15611" width="18.85546875" style="85" customWidth="1"/>
    <col min="15612" max="15862" width="9.140625" style="85"/>
    <col min="15863" max="15863" width="28.5703125" style="85" customWidth="1"/>
    <col min="15864" max="15864" width="16.85546875" style="85" customWidth="1"/>
    <col min="15865" max="15865" width="18.28515625" style="85" customWidth="1"/>
    <col min="15866" max="15866" width="13.7109375" style="85" customWidth="1"/>
    <col min="15867" max="15867" width="18.85546875" style="85" customWidth="1"/>
    <col min="15868" max="16118" width="9.140625" style="85"/>
    <col min="16119" max="16119" width="28.5703125" style="85" customWidth="1"/>
    <col min="16120" max="16120" width="16.85546875" style="85" customWidth="1"/>
    <col min="16121" max="16121" width="18.28515625" style="85" customWidth="1"/>
    <col min="16122" max="16122" width="13.7109375" style="85" customWidth="1"/>
    <col min="16123" max="16123" width="18.85546875" style="85" customWidth="1"/>
    <col min="16124" max="16384" width="9.140625" style="85"/>
  </cols>
  <sheetData>
    <row r="1" spans="1:7" x14ac:dyDescent="0.2">
      <c r="A1" s="84" t="s">
        <v>228</v>
      </c>
      <c r="B1" s="102"/>
      <c r="C1" s="102"/>
      <c r="D1" s="102"/>
      <c r="E1" s="103"/>
    </row>
    <row r="2" spans="1:7" ht="12.75" customHeight="1" x14ac:dyDescent="0.2">
      <c r="B2" s="88"/>
      <c r="C2" s="88"/>
      <c r="D2" s="104"/>
      <c r="E2" s="88"/>
    </row>
    <row r="3" spans="1:7" ht="38.25" x14ac:dyDescent="0.2">
      <c r="A3" s="87" t="s">
        <v>205</v>
      </c>
      <c r="B3" s="88" t="s">
        <v>229</v>
      </c>
      <c r="C3" s="88" t="s">
        <v>230</v>
      </c>
      <c r="D3" s="88" t="s">
        <v>231</v>
      </c>
      <c r="E3" s="88" t="s">
        <v>232</v>
      </c>
    </row>
    <row r="4" spans="1:7" s="90" customFormat="1" ht="38.25" x14ac:dyDescent="0.2">
      <c r="A4" s="86"/>
      <c r="B4" s="160" t="s">
        <v>211</v>
      </c>
      <c r="C4" s="160"/>
      <c r="D4" s="160"/>
      <c r="E4" s="89" t="s">
        <v>288</v>
      </c>
    </row>
    <row r="5" spans="1:7" x14ac:dyDescent="0.2">
      <c r="A5" s="86"/>
      <c r="B5" s="88"/>
      <c r="C5" s="88"/>
      <c r="D5" s="88"/>
      <c r="E5" s="88"/>
    </row>
    <row r="6" spans="1:7" x14ac:dyDescent="0.2">
      <c r="A6" s="90" t="s">
        <v>52</v>
      </c>
      <c r="B6" s="93" t="s">
        <v>210</v>
      </c>
      <c r="C6" s="92">
        <v>14.483140000000001</v>
      </c>
      <c r="D6" s="92">
        <v>17.61206</v>
      </c>
      <c r="E6" s="92">
        <v>5.3949999999999996</v>
      </c>
    </row>
    <row r="7" spans="1:7" x14ac:dyDescent="0.2">
      <c r="A7" s="90" t="s">
        <v>165</v>
      </c>
      <c r="B7" s="93">
        <v>89.514629999999997</v>
      </c>
      <c r="C7" s="92">
        <v>63.853490000000001</v>
      </c>
      <c r="D7" s="92">
        <v>95.691479999999999</v>
      </c>
      <c r="E7" s="92">
        <v>1.748</v>
      </c>
    </row>
    <row r="8" spans="1:7" x14ac:dyDescent="0.2">
      <c r="A8" s="90" t="s">
        <v>101</v>
      </c>
      <c r="B8" s="93">
        <v>94.541960000000003</v>
      </c>
      <c r="C8" s="92" t="s">
        <v>210</v>
      </c>
      <c r="D8" s="92">
        <v>63.918790000000001</v>
      </c>
      <c r="E8" s="92">
        <v>2.8290000000000002</v>
      </c>
    </row>
    <row r="9" spans="1:7" x14ac:dyDescent="0.2">
      <c r="A9" s="90" t="s">
        <v>233</v>
      </c>
      <c r="B9" s="93" t="s">
        <v>210</v>
      </c>
      <c r="C9" s="92" t="s">
        <v>210</v>
      </c>
      <c r="D9" s="92" t="s">
        <v>210</v>
      </c>
      <c r="E9" s="92">
        <v>1.22</v>
      </c>
      <c r="G9" s="93"/>
    </row>
    <row r="10" spans="1:7" x14ac:dyDescent="0.2">
      <c r="A10" s="90" t="s">
        <v>45</v>
      </c>
      <c r="B10" s="93">
        <v>74.487110000000001</v>
      </c>
      <c r="C10" s="92">
        <v>12.0703</v>
      </c>
      <c r="D10" s="92">
        <v>59.147550000000003</v>
      </c>
      <c r="E10" s="92">
        <v>6.0990000000000002</v>
      </c>
    </row>
    <row r="11" spans="1:7" x14ac:dyDescent="0.2">
      <c r="A11" s="90" t="s">
        <v>234</v>
      </c>
      <c r="B11" s="93">
        <v>92.755340000000004</v>
      </c>
      <c r="C11" s="92">
        <v>76.080250000000007</v>
      </c>
      <c r="D11" s="92" t="s">
        <v>210</v>
      </c>
      <c r="E11" s="92" t="s">
        <v>210</v>
      </c>
    </row>
    <row r="12" spans="1:7" x14ac:dyDescent="0.2">
      <c r="A12" s="90" t="s">
        <v>137</v>
      </c>
      <c r="B12" s="93">
        <v>83.873990000000006</v>
      </c>
      <c r="C12" s="92">
        <v>84.979839999999996</v>
      </c>
      <c r="D12" s="92">
        <v>99.42</v>
      </c>
      <c r="E12" s="92">
        <v>2.1150000000000002</v>
      </c>
    </row>
    <row r="13" spans="1:7" x14ac:dyDescent="0.2">
      <c r="A13" s="90" t="s">
        <v>135</v>
      </c>
      <c r="B13" s="93">
        <v>99.027429999999995</v>
      </c>
      <c r="C13" s="92">
        <v>88.872609999999995</v>
      </c>
      <c r="D13" s="92">
        <v>97.950249999999997</v>
      </c>
      <c r="E13" s="92">
        <v>2.2010000000000001</v>
      </c>
    </row>
    <row r="14" spans="1:7" x14ac:dyDescent="0.2">
      <c r="A14" s="90" t="s">
        <v>168</v>
      </c>
      <c r="B14" s="93">
        <v>88.685699999999997</v>
      </c>
      <c r="C14" s="92">
        <v>90.696690000000004</v>
      </c>
      <c r="D14" s="92">
        <v>99.500770000000003</v>
      </c>
      <c r="E14" s="92">
        <v>1.738</v>
      </c>
    </row>
    <row r="15" spans="1:7" x14ac:dyDescent="0.2">
      <c r="A15" s="90" t="s">
        <v>169</v>
      </c>
      <c r="B15" s="93">
        <v>97.659869999999998</v>
      </c>
      <c r="C15" s="92">
        <v>80.682429999999997</v>
      </c>
      <c r="D15" s="92">
        <v>96.71978</v>
      </c>
      <c r="E15" s="92">
        <v>1.69</v>
      </c>
    </row>
    <row r="16" spans="1:7" x14ac:dyDescent="0.2">
      <c r="A16" s="90" t="s">
        <v>154</v>
      </c>
      <c r="B16" s="93">
        <v>97.128720000000001</v>
      </c>
      <c r="C16" s="92">
        <v>85.778840000000002</v>
      </c>
      <c r="D16" s="92" t="s">
        <v>210</v>
      </c>
      <c r="E16" s="92">
        <v>1.87</v>
      </c>
    </row>
    <row r="17" spans="1:5" x14ac:dyDescent="0.2">
      <c r="A17" s="90" t="s">
        <v>189</v>
      </c>
      <c r="B17" s="93" t="s">
        <v>210</v>
      </c>
      <c r="C17" s="92" t="s">
        <v>210</v>
      </c>
      <c r="D17" s="92" t="s">
        <v>210</v>
      </c>
      <c r="E17" s="92">
        <v>1.42</v>
      </c>
    </row>
    <row r="18" spans="1:5" x14ac:dyDescent="0.2">
      <c r="A18" s="90" t="s">
        <v>149</v>
      </c>
      <c r="B18" s="93">
        <v>87.917590000000004</v>
      </c>
      <c r="C18" s="92">
        <v>85.924890000000005</v>
      </c>
      <c r="D18" s="92">
        <v>99.702860000000001</v>
      </c>
      <c r="E18" s="92">
        <v>1.92</v>
      </c>
    </row>
    <row r="19" spans="1:5" x14ac:dyDescent="0.2">
      <c r="A19" s="90" t="s">
        <v>152</v>
      </c>
      <c r="B19" s="93">
        <v>98.677610000000001</v>
      </c>
      <c r="C19" s="92">
        <v>85.886330000000001</v>
      </c>
      <c r="D19" s="92" t="s">
        <v>210</v>
      </c>
      <c r="E19" s="92">
        <v>1.8979999999999999</v>
      </c>
    </row>
    <row r="20" spans="1:5" x14ac:dyDescent="0.2">
      <c r="A20" s="90" t="s">
        <v>136</v>
      </c>
      <c r="B20" s="93" t="s">
        <v>210</v>
      </c>
      <c r="C20" s="92">
        <v>87.356300000000005</v>
      </c>
      <c r="D20" s="92">
        <v>91.612579999999994</v>
      </c>
      <c r="E20" s="92">
        <v>2.1150000000000002</v>
      </c>
    </row>
    <row r="21" spans="1:5" x14ac:dyDescent="0.2">
      <c r="A21" s="90" t="s">
        <v>130</v>
      </c>
      <c r="B21" s="93">
        <v>93.326769999999996</v>
      </c>
      <c r="C21" s="92">
        <v>51.281619999999997</v>
      </c>
      <c r="D21" s="92">
        <v>55.054490000000001</v>
      </c>
      <c r="E21" s="92">
        <v>2.2400000000000002</v>
      </c>
    </row>
    <row r="22" spans="1:5" x14ac:dyDescent="0.2">
      <c r="A22" s="90" t="s">
        <v>158</v>
      </c>
      <c r="B22" s="93">
        <v>96.82714</v>
      </c>
      <c r="C22" s="92">
        <v>96.317089999999993</v>
      </c>
      <c r="D22" s="92" t="s">
        <v>210</v>
      </c>
      <c r="E22" s="92">
        <v>1.8420000000000001</v>
      </c>
    </row>
    <row r="23" spans="1:5" x14ac:dyDescent="0.2">
      <c r="A23" s="90" t="s">
        <v>187</v>
      </c>
      <c r="B23" s="93">
        <v>94.043239999999997</v>
      </c>
      <c r="C23" s="92">
        <v>95.83108</v>
      </c>
      <c r="D23" s="92">
        <v>99.493989999999997</v>
      </c>
      <c r="E23" s="92">
        <v>1.51</v>
      </c>
    </row>
    <row r="24" spans="1:5" x14ac:dyDescent="0.2">
      <c r="A24" s="90" t="s">
        <v>157</v>
      </c>
      <c r="B24" s="93">
        <v>98.778580000000005</v>
      </c>
      <c r="C24" s="92">
        <v>84.137979999999999</v>
      </c>
      <c r="D24" s="92" t="s">
        <v>210</v>
      </c>
      <c r="E24" s="92">
        <v>1.84</v>
      </c>
    </row>
    <row r="25" spans="1:5" x14ac:dyDescent="0.2">
      <c r="A25" s="90" t="s">
        <v>104</v>
      </c>
      <c r="B25" s="93">
        <v>96.388530000000003</v>
      </c>
      <c r="C25" s="92">
        <v>74.521190000000004</v>
      </c>
      <c r="D25" s="92" t="s">
        <v>210</v>
      </c>
      <c r="E25" s="92">
        <v>2.7559999999999998</v>
      </c>
    </row>
    <row r="26" spans="1:5" x14ac:dyDescent="0.2">
      <c r="A26" s="90" t="s">
        <v>58</v>
      </c>
      <c r="B26" s="93">
        <v>88.195210000000003</v>
      </c>
      <c r="C26" s="92">
        <v>12.018689999999999</v>
      </c>
      <c r="D26" s="92">
        <v>18.442910000000001</v>
      </c>
      <c r="E26" s="92">
        <v>5.01</v>
      </c>
    </row>
    <row r="27" spans="1:5" x14ac:dyDescent="0.2">
      <c r="A27" s="90" t="s">
        <v>235</v>
      </c>
      <c r="B27" s="93">
        <v>84.741489999999999</v>
      </c>
      <c r="C27" s="92">
        <v>78.607690000000005</v>
      </c>
      <c r="D27" s="92" t="s">
        <v>210</v>
      </c>
      <c r="E27" s="92">
        <v>1.764</v>
      </c>
    </row>
    <row r="28" spans="1:5" x14ac:dyDescent="0.2">
      <c r="A28" s="90" t="s">
        <v>129</v>
      </c>
      <c r="B28" s="93">
        <v>91.890280000000004</v>
      </c>
      <c r="C28" s="92">
        <v>60.809060000000002</v>
      </c>
      <c r="D28" s="92">
        <v>38.680660000000003</v>
      </c>
      <c r="E28" s="92">
        <v>2.3220000000000001</v>
      </c>
    </row>
    <row r="29" spans="1:5" x14ac:dyDescent="0.2">
      <c r="A29" s="90" t="s">
        <v>236</v>
      </c>
      <c r="B29" s="93">
        <v>83.356309999999993</v>
      </c>
      <c r="C29" s="92">
        <v>69.000770000000003</v>
      </c>
      <c r="D29" s="92">
        <v>91.873270000000005</v>
      </c>
      <c r="E29" s="92">
        <v>3.3079999999999998</v>
      </c>
    </row>
    <row r="30" spans="1:5" ht="12.75" customHeight="1" x14ac:dyDescent="0.2">
      <c r="A30" s="90" t="s">
        <v>204</v>
      </c>
      <c r="B30" s="93" t="s">
        <v>210</v>
      </c>
      <c r="C30" s="92" t="s">
        <v>210</v>
      </c>
      <c r="D30" s="92">
        <v>96.910830000000004</v>
      </c>
      <c r="E30" s="92">
        <v>1.2549999999999999</v>
      </c>
    </row>
    <row r="31" spans="1:5" x14ac:dyDescent="0.2">
      <c r="A31" s="90" t="s">
        <v>107</v>
      </c>
      <c r="B31" s="93">
        <v>84.387150000000005</v>
      </c>
      <c r="C31" s="92">
        <v>65.253100000000003</v>
      </c>
      <c r="D31" s="92">
        <v>87.117980000000003</v>
      </c>
      <c r="E31" s="92">
        <v>2.7120000000000002</v>
      </c>
    </row>
    <row r="32" spans="1:5" x14ac:dyDescent="0.2">
      <c r="A32" s="90" t="s">
        <v>161</v>
      </c>
      <c r="B32" s="93" t="s">
        <v>210</v>
      </c>
      <c r="C32" s="92" t="s">
        <v>210</v>
      </c>
      <c r="D32" s="92">
        <v>91.625330000000005</v>
      </c>
      <c r="E32" s="92">
        <v>1.8220000000000001</v>
      </c>
    </row>
    <row r="33" spans="1:5" x14ac:dyDescent="0.2">
      <c r="A33" s="90" t="s">
        <v>237</v>
      </c>
      <c r="B33" s="93">
        <v>79.521590000000003</v>
      </c>
      <c r="C33" s="92">
        <v>81.383520000000004</v>
      </c>
      <c r="D33" s="92" t="s">
        <v>210</v>
      </c>
      <c r="E33" s="92" t="s">
        <v>210</v>
      </c>
    </row>
    <row r="34" spans="1:5" x14ac:dyDescent="0.2">
      <c r="A34" s="90" t="s">
        <v>144</v>
      </c>
      <c r="B34" s="93">
        <v>90.893690000000007</v>
      </c>
      <c r="C34" s="92">
        <v>95.001919999999998</v>
      </c>
      <c r="D34" s="92">
        <v>93.662710000000004</v>
      </c>
      <c r="E34" s="92">
        <v>2.0310000000000001</v>
      </c>
    </row>
    <row r="35" spans="1:5" x14ac:dyDescent="0.2">
      <c r="A35" s="90" t="s">
        <v>178</v>
      </c>
      <c r="B35" s="93">
        <v>94.864500000000007</v>
      </c>
      <c r="C35" s="92">
        <v>84.468959999999996</v>
      </c>
      <c r="D35" s="92">
        <v>97.983900000000006</v>
      </c>
      <c r="E35" s="92">
        <v>1.51</v>
      </c>
    </row>
    <row r="36" spans="1:5" x14ac:dyDescent="0.2">
      <c r="A36" s="90" t="s">
        <v>48</v>
      </c>
      <c r="B36" s="93">
        <v>64.604730000000004</v>
      </c>
      <c r="C36" s="92">
        <v>17.880389999999998</v>
      </c>
      <c r="D36" s="92">
        <v>21.57957</v>
      </c>
      <c r="E36" s="92">
        <v>5.7809999999999997</v>
      </c>
    </row>
    <row r="37" spans="1:5" x14ac:dyDescent="0.2">
      <c r="A37" s="90" t="s">
        <v>238</v>
      </c>
      <c r="B37" s="93" t="s">
        <v>210</v>
      </c>
      <c r="C37" s="92">
        <v>48.03389</v>
      </c>
      <c r="D37" s="92">
        <v>90.452740000000006</v>
      </c>
      <c r="E37" s="92">
        <v>1.98</v>
      </c>
    </row>
    <row r="38" spans="1:5" x14ac:dyDescent="0.2">
      <c r="A38" s="90" t="s">
        <v>40</v>
      </c>
      <c r="B38" s="93">
        <v>93.907629999999997</v>
      </c>
      <c r="C38" s="92">
        <v>16.99342</v>
      </c>
      <c r="D38" s="92">
        <v>84.591470000000001</v>
      </c>
      <c r="E38" s="92">
        <v>6.2140000000000004</v>
      </c>
    </row>
    <row r="39" spans="1:5" x14ac:dyDescent="0.2">
      <c r="A39" s="90" t="s">
        <v>100</v>
      </c>
      <c r="B39" s="93">
        <v>97.032240000000002</v>
      </c>
      <c r="C39" s="92">
        <v>36.445340000000002</v>
      </c>
      <c r="D39" s="92">
        <v>65.931250000000006</v>
      </c>
      <c r="E39" s="92">
        <v>2.9289999999999998</v>
      </c>
    </row>
    <row r="40" spans="1:5" x14ac:dyDescent="0.2">
      <c r="A40" s="90" t="s">
        <v>60</v>
      </c>
      <c r="B40" s="93">
        <v>85.873050000000006</v>
      </c>
      <c r="C40" s="92" t="s">
        <v>210</v>
      </c>
      <c r="D40" s="92">
        <v>64.799499999999995</v>
      </c>
      <c r="E40" s="92">
        <v>4.9390000000000001</v>
      </c>
    </row>
    <row r="41" spans="1:5" x14ac:dyDescent="0.2">
      <c r="A41" s="90" t="s">
        <v>173</v>
      </c>
      <c r="B41" s="93" t="s">
        <v>210</v>
      </c>
      <c r="C41" s="92" t="s">
        <v>210</v>
      </c>
      <c r="D41" s="92" t="s">
        <v>210</v>
      </c>
      <c r="E41" s="92">
        <v>1.6269</v>
      </c>
    </row>
    <row r="42" spans="1:5" x14ac:dyDescent="0.2">
      <c r="A42" s="90" t="s">
        <v>122</v>
      </c>
      <c r="B42" s="93">
        <v>95.635090000000005</v>
      </c>
      <c r="C42" s="92">
        <v>74.037620000000004</v>
      </c>
      <c r="D42" s="92">
        <v>80.496219999999994</v>
      </c>
      <c r="E42" s="92">
        <v>2.375</v>
      </c>
    </row>
    <row r="43" spans="1:5" x14ac:dyDescent="0.2">
      <c r="A43" s="90" t="s">
        <v>239</v>
      </c>
      <c r="B43" s="93" t="s">
        <v>210</v>
      </c>
      <c r="C43" s="92">
        <v>88.849869999999996</v>
      </c>
      <c r="D43" s="92">
        <v>99.021479999999997</v>
      </c>
      <c r="E43" s="92" t="s">
        <v>210</v>
      </c>
    </row>
    <row r="44" spans="1:5" x14ac:dyDescent="0.2">
      <c r="A44" s="90" t="s">
        <v>71</v>
      </c>
      <c r="B44" s="93">
        <v>63.281140000000001</v>
      </c>
      <c r="C44" s="92">
        <v>9.5653900000000007</v>
      </c>
      <c r="D44" s="92">
        <v>24.35549</v>
      </c>
      <c r="E44" s="92">
        <v>4.5380000000000003</v>
      </c>
    </row>
    <row r="45" spans="1:5" x14ac:dyDescent="0.2">
      <c r="A45" s="90" t="s">
        <v>39</v>
      </c>
      <c r="B45" s="93">
        <v>54.963610000000003</v>
      </c>
      <c r="C45" s="92">
        <v>5.26607</v>
      </c>
      <c r="D45" s="92">
        <v>27.77581</v>
      </c>
      <c r="E45" s="92">
        <v>6.4859999999999998</v>
      </c>
    </row>
    <row r="46" spans="1:5" x14ac:dyDescent="0.2">
      <c r="A46" s="90" t="s">
        <v>159</v>
      </c>
      <c r="B46" s="93">
        <v>92.646879999999996</v>
      </c>
      <c r="C46" s="92">
        <v>85.930629999999994</v>
      </c>
      <c r="D46" s="92">
        <v>98.491280000000003</v>
      </c>
      <c r="E46" s="92">
        <v>1.8440000000000001</v>
      </c>
    </row>
    <row r="47" spans="1:5" x14ac:dyDescent="0.2">
      <c r="A47" s="90" t="s">
        <v>172</v>
      </c>
      <c r="B47" s="93" t="s">
        <v>210</v>
      </c>
      <c r="C47" s="92" t="s">
        <v>210</v>
      </c>
      <c r="D47" s="92">
        <v>92.71123</v>
      </c>
      <c r="E47" s="92">
        <v>1.657</v>
      </c>
    </row>
    <row r="48" spans="1:5" x14ac:dyDescent="0.2">
      <c r="A48" s="90" t="s">
        <v>240</v>
      </c>
      <c r="B48" s="93">
        <v>92.83099</v>
      </c>
      <c r="C48" s="92">
        <v>81.403459999999995</v>
      </c>
      <c r="D48" s="92" t="s">
        <v>210</v>
      </c>
      <c r="E48" s="92">
        <v>1.204</v>
      </c>
    </row>
    <row r="49" spans="1:5" x14ac:dyDescent="0.2">
      <c r="A49" s="90" t="s">
        <v>241</v>
      </c>
      <c r="B49" s="93">
        <v>86.943420000000003</v>
      </c>
      <c r="C49" s="92">
        <v>80.163449999999997</v>
      </c>
      <c r="D49" s="92">
        <v>93.731909999999999</v>
      </c>
      <c r="E49" s="92">
        <v>1.0309999999999999</v>
      </c>
    </row>
    <row r="50" spans="1:5" x14ac:dyDescent="0.2">
      <c r="A50" s="90" t="s">
        <v>125</v>
      </c>
      <c r="B50" s="93">
        <v>83.493570000000005</v>
      </c>
      <c r="C50" s="92">
        <v>76.56268</v>
      </c>
      <c r="D50" s="92">
        <v>93.667140000000003</v>
      </c>
      <c r="E50" s="92">
        <v>2.3460000000000001</v>
      </c>
    </row>
    <row r="51" spans="1:5" x14ac:dyDescent="0.2">
      <c r="A51" s="90" t="s">
        <v>63</v>
      </c>
      <c r="B51" s="93">
        <v>80.137439999999998</v>
      </c>
      <c r="C51" s="92" t="s">
        <v>210</v>
      </c>
      <c r="D51" s="92">
        <v>71.153189999999995</v>
      </c>
      <c r="E51" s="92">
        <v>4.8499999999999996</v>
      </c>
    </row>
    <row r="52" spans="1:5" x14ac:dyDescent="0.2">
      <c r="A52" s="90" t="s">
        <v>51</v>
      </c>
      <c r="B52" s="93">
        <v>94.005439999999993</v>
      </c>
      <c r="C52" s="92" t="s">
        <v>210</v>
      </c>
      <c r="D52" s="92">
        <v>72.87706</v>
      </c>
      <c r="E52" s="92">
        <v>5.0460000000000003</v>
      </c>
    </row>
    <row r="53" spans="1:5" x14ac:dyDescent="0.2">
      <c r="A53" s="90" t="s">
        <v>242</v>
      </c>
      <c r="B53" s="93">
        <v>94.606260000000006</v>
      </c>
      <c r="C53" s="92">
        <v>75.411420000000007</v>
      </c>
      <c r="D53" s="92" t="s">
        <v>210</v>
      </c>
      <c r="E53" s="92" t="s">
        <v>210</v>
      </c>
    </row>
    <row r="54" spans="1:5" x14ac:dyDescent="0.2">
      <c r="A54" s="90" t="s">
        <v>162</v>
      </c>
      <c r="B54" s="93">
        <v>92.361559999999997</v>
      </c>
      <c r="C54" s="92">
        <v>75.337119999999999</v>
      </c>
      <c r="D54" s="92">
        <v>97.500410000000002</v>
      </c>
      <c r="E54" s="92">
        <v>1.827</v>
      </c>
    </row>
    <row r="55" spans="1:5" x14ac:dyDescent="0.2">
      <c r="A55" s="90" t="s">
        <v>56</v>
      </c>
      <c r="B55" s="93">
        <v>56.293129999999998</v>
      </c>
      <c r="C55" s="92" t="s">
        <v>210</v>
      </c>
      <c r="D55" s="92">
        <v>30.46172</v>
      </c>
      <c r="E55" s="92">
        <v>4.907</v>
      </c>
    </row>
    <row r="56" spans="1:5" x14ac:dyDescent="0.2">
      <c r="A56" s="90" t="s">
        <v>186</v>
      </c>
      <c r="B56" s="93">
        <v>88.874639999999999</v>
      </c>
      <c r="C56" s="92">
        <v>95.076070000000001</v>
      </c>
      <c r="D56" s="92">
        <v>98.665909999999997</v>
      </c>
      <c r="E56" s="92">
        <v>1.46</v>
      </c>
    </row>
    <row r="57" spans="1:5" x14ac:dyDescent="0.2">
      <c r="A57" s="90" t="s">
        <v>192</v>
      </c>
      <c r="B57" s="93">
        <v>96.503799999999998</v>
      </c>
      <c r="C57" s="92">
        <v>87.31644</v>
      </c>
      <c r="D57" s="92">
        <v>99.829890000000006</v>
      </c>
      <c r="E57" s="92">
        <v>1.4590000000000001</v>
      </c>
    </row>
    <row r="58" spans="1:5" x14ac:dyDescent="0.2">
      <c r="A58" s="90" t="s">
        <v>190</v>
      </c>
      <c r="B58" s="93">
        <v>98.087580000000003</v>
      </c>
      <c r="C58" s="92">
        <v>92.9666</v>
      </c>
      <c r="D58" s="92">
        <v>98.116230000000002</v>
      </c>
      <c r="E58" s="92">
        <v>1.47</v>
      </c>
    </row>
    <row r="59" spans="1:5" x14ac:dyDescent="0.2">
      <c r="A59" s="90" t="s">
        <v>177</v>
      </c>
      <c r="B59" s="93" t="s">
        <v>210</v>
      </c>
      <c r="C59" s="92" t="s">
        <v>210</v>
      </c>
      <c r="D59" s="92" t="s">
        <v>210</v>
      </c>
      <c r="E59" s="92">
        <v>1.43</v>
      </c>
    </row>
    <row r="60" spans="1:5" ht="12" customHeight="1" x14ac:dyDescent="0.2">
      <c r="A60" s="90" t="s">
        <v>42</v>
      </c>
      <c r="B60" s="93" t="s">
        <v>210</v>
      </c>
      <c r="C60" s="92" t="s">
        <v>210</v>
      </c>
      <c r="D60" s="92">
        <v>46.10425</v>
      </c>
      <c r="E60" s="92">
        <v>6.1459999999999999</v>
      </c>
    </row>
    <row r="61" spans="1:5" x14ac:dyDescent="0.2">
      <c r="A61" s="90" t="s">
        <v>155</v>
      </c>
      <c r="B61" s="93">
        <v>98.215900000000005</v>
      </c>
      <c r="C61" s="92">
        <v>92.291330000000002</v>
      </c>
      <c r="D61" s="92" t="s">
        <v>210</v>
      </c>
      <c r="E61" s="92">
        <v>1.75</v>
      </c>
    </row>
    <row r="62" spans="1:5" x14ac:dyDescent="0.2">
      <c r="A62" s="90" t="s">
        <v>84</v>
      </c>
      <c r="B62" s="93">
        <v>54.42812</v>
      </c>
      <c r="C62" s="92">
        <v>21.04243</v>
      </c>
      <c r="D62" s="92" t="s">
        <v>210</v>
      </c>
      <c r="E62" s="92">
        <v>3.53</v>
      </c>
    </row>
    <row r="63" spans="1:5" x14ac:dyDescent="0.2">
      <c r="A63" s="90" t="s">
        <v>243</v>
      </c>
      <c r="B63" s="93">
        <v>92.023629999999997</v>
      </c>
      <c r="C63" s="92">
        <v>87.900030000000001</v>
      </c>
      <c r="D63" s="92" t="s">
        <v>210</v>
      </c>
      <c r="E63" s="92">
        <v>1.9</v>
      </c>
    </row>
    <row r="64" spans="1:5" x14ac:dyDescent="0.2">
      <c r="A64" s="90" t="s">
        <v>113</v>
      </c>
      <c r="B64" s="93">
        <v>84.997399999999999</v>
      </c>
      <c r="C64" s="92">
        <v>66.496399999999994</v>
      </c>
      <c r="D64" s="92">
        <v>91.250510000000006</v>
      </c>
      <c r="E64" s="92">
        <v>2.5510000000000002</v>
      </c>
    </row>
    <row r="65" spans="1:5" x14ac:dyDescent="0.2">
      <c r="A65" s="90" t="s">
        <v>110</v>
      </c>
      <c r="B65" s="93">
        <v>95.866680000000002</v>
      </c>
      <c r="C65" s="92">
        <v>74.991709999999998</v>
      </c>
      <c r="D65" s="92">
        <v>92.21808</v>
      </c>
      <c r="E65" s="92">
        <v>2.6219999999999999</v>
      </c>
    </row>
    <row r="66" spans="1:5" x14ac:dyDescent="0.2">
      <c r="A66" s="90" t="s">
        <v>102</v>
      </c>
      <c r="B66" s="93">
        <v>95.635210000000001</v>
      </c>
      <c r="C66" s="92">
        <v>82.424449999999993</v>
      </c>
      <c r="D66" s="92">
        <v>65.756659999999997</v>
      </c>
      <c r="E66" s="92">
        <v>2.8450000000000002</v>
      </c>
    </row>
    <row r="67" spans="1:5" x14ac:dyDescent="0.2">
      <c r="A67" s="90" t="s">
        <v>132</v>
      </c>
      <c r="B67" s="93">
        <v>93.392570000000006</v>
      </c>
      <c r="C67" s="92">
        <v>62.454410000000003</v>
      </c>
      <c r="D67" s="92">
        <v>83.015640000000005</v>
      </c>
      <c r="E67" s="92">
        <v>2.2360000000000002</v>
      </c>
    </row>
    <row r="68" spans="1:5" x14ac:dyDescent="0.2">
      <c r="A68" s="90" t="s">
        <v>57</v>
      </c>
      <c r="B68" s="93">
        <v>60.830599999999997</v>
      </c>
      <c r="C68" s="92">
        <v>19.09759</v>
      </c>
      <c r="D68" s="92">
        <v>91.618099999999998</v>
      </c>
      <c r="E68" s="92">
        <v>5.0439999999999996</v>
      </c>
    </row>
    <row r="69" spans="1:5" x14ac:dyDescent="0.2">
      <c r="A69" s="90" t="s">
        <v>62</v>
      </c>
      <c r="B69" s="93">
        <v>30.630420000000001</v>
      </c>
      <c r="C69" s="92">
        <v>23.16854</v>
      </c>
      <c r="D69" s="92">
        <v>61.25844</v>
      </c>
      <c r="E69" s="92">
        <v>4.875</v>
      </c>
    </row>
    <row r="70" spans="1:5" x14ac:dyDescent="0.2">
      <c r="A70" s="90" t="s">
        <v>176</v>
      </c>
      <c r="B70" s="93">
        <v>94.863129999999998</v>
      </c>
      <c r="C70" s="92">
        <v>90.936850000000007</v>
      </c>
      <c r="D70" s="92">
        <v>99.874179999999996</v>
      </c>
      <c r="E70" s="92">
        <v>1.52</v>
      </c>
    </row>
    <row r="71" spans="1:5" x14ac:dyDescent="0.2">
      <c r="A71" s="90" t="s">
        <v>66</v>
      </c>
      <c r="B71" s="93">
        <v>64.906649999999999</v>
      </c>
      <c r="C71" s="92">
        <v>11.21987</v>
      </c>
      <c r="D71" s="92">
        <v>28.92164</v>
      </c>
      <c r="E71" s="92">
        <v>4.7690000000000001</v>
      </c>
    </row>
    <row r="72" spans="1:5" x14ac:dyDescent="0.2">
      <c r="A72" s="90" t="s">
        <v>108</v>
      </c>
      <c r="B72" s="93">
        <v>97.057190000000006</v>
      </c>
      <c r="C72" s="92">
        <v>87.509839999999997</v>
      </c>
      <c r="D72" s="92" t="s">
        <v>210</v>
      </c>
      <c r="E72" s="92">
        <v>2.641</v>
      </c>
    </row>
    <row r="73" spans="1:5" x14ac:dyDescent="0.2">
      <c r="A73" s="90" t="s">
        <v>156</v>
      </c>
      <c r="B73" s="93">
        <v>98.916449999999998</v>
      </c>
      <c r="C73" s="92">
        <v>92.681129999999996</v>
      </c>
      <c r="D73" s="92" t="s">
        <v>210</v>
      </c>
      <c r="E73" s="92">
        <v>1.83</v>
      </c>
    </row>
    <row r="74" spans="1:5" x14ac:dyDescent="0.2">
      <c r="A74" s="90" t="s">
        <v>147</v>
      </c>
      <c r="B74" s="93">
        <v>98.842889999999997</v>
      </c>
      <c r="C74" s="92">
        <v>97.528809999999993</v>
      </c>
      <c r="D74" s="92" t="s">
        <v>210</v>
      </c>
      <c r="E74" s="92">
        <v>2.0299999999999998</v>
      </c>
    </row>
    <row r="75" spans="1:5" x14ac:dyDescent="0.2">
      <c r="A75" s="90" t="s">
        <v>74</v>
      </c>
      <c r="B75" s="93" t="s">
        <v>210</v>
      </c>
      <c r="C75" s="92" t="s">
        <v>210</v>
      </c>
      <c r="D75" s="92">
        <v>79.878969999999995</v>
      </c>
      <c r="E75" s="92">
        <v>4.1779999999999999</v>
      </c>
    </row>
    <row r="76" spans="1:5" x14ac:dyDescent="0.2">
      <c r="A76" s="90" t="s">
        <v>46</v>
      </c>
      <c r="B76" s="93">
        <v>73.039959999999994</v>
      </c>
      <c r="C76" s="92" t="s">
        <v>210</v>
      </c>
      <c r="D76" s="92">
        <v>43.116370000000003</v>
      </c>
      <c r="E76" s="92">
        <v>5.7889999999999997</v>
      </c>
    </row>
    <row r="77" spans="1:5" x14ac:dyDescent="0.2">
      <c r="A77" s="90" t="s">
        <v>163</v>
      </c>
      <c r="B77" s="93">
        <v>98.992810000000006</v>
      </c>
      <c r="C77" s="92">
        <v>80.341620000000006</v>
      </c>
      <c r="D77" s="92">
        <v>99.697500000000005</v>
      </c>
      <c r="E77" s="92">
        <v>1.8220000000000001</v>
      </c>
    </row>
    <row r="78" spans="1:5" x14ac:dyDescent="0.2">
      <c r="A78" s="90" t="s">
        <v>193</v>
      </c>
      <c r="B78" s="93">
        <v>97.890270000000001</v>
      </c>
      <c r="C78" s="92" t="s">
        <v>210</v>
      </c>
      <c r="D78" s="92" t="s">
        <v>210</v>
      </c>
      <c r="E78" s="92">
        <v>1.36</v>
      </c>
    </row>
    <row r="79" spans="1:5" x14ac:dyDescent="0.2">
      <c r="A79" s="90" t="s">
        <v>78</v>
      </c>
      <c r="B79" s="93">
        <v>87.214250000000007</v>
      </c>
      <c r="C79" s="92">
        <v>50.178469999999997</v>
      </c>
      <c r="D79" s="92">
        <v>65.294690000000003</v>
      </c>
      <c r="E79" s="92">
        <v>3.9849999999999999</v>
      </c>
    </row>
    <row r="80" spans="1:5" x14ac:dyDescent="0.2">
      <c r="A80" s="90" t="s">
        <v>244</v>
      </c>
      <c r="B80" s="93" t="s">
        <v>210</v>
      </c>
      <c r="C80" s="92" t="s">
        <v>210</v>
      </c>
      <c r="D80" s="92" t="s">
        <v>210</v>
      </c>
      <c r="E80" s="92" t="s">
        <v>210</v>
      </c>
    </row>
    <row r="81" spans="1:5" x14ac:dyDescent="0.2">
      <c r="A81" s="90" t="s">
        <v>180</v>
      </c>
      <c r="B81" s="93">
        <v>99.814139999999995</v>
      </c>
      <c r="C81" s="92">
        <v>99.069860000000006</v>
      </c>
      <c r="D81" s="92">
        <v>96.377499999999998</v>
      </c>
      <c r="E81" s="92">
        <v>1.43</v>
      </c>
    </row>
    <row r="82" spans="1:5" x14ac:dyDescent="0.2">
      <c r="A82" s="90" t="s">
        <v>134</v>
      </c>
      <c r="B82" s="93">
        <v>86.672190000000001</v>
      </c>
      <c r="C82" s="92">
        <v>77.122230000000002</v>
      </c>
      <c r="D82" s="92" t="s">
        <v>210</v>
      </c>
      <c r="E82" s="92">
        <v>2.2170000000000001</v>
      </c>
    </row>
    <row r="83" spans="1:5" x14ac:dyDescent="0.2">
      <c r="A83" s="90" t="s">
        <v>80</v>
      </c>
      <c r="B83" s="93">
        <v>92.336690000000004</v>
      </c>
      <c r="C83" s="92">
        <v>44.541699999999999</v>
      </c>
      <c r="D83" s="92">
        <v>72.428039999999996</v>
      </c>
      <c r="E83" s="92">
        <v>3.9079999999999999</v>
      </c>
    </row>
    <row r="84" spans="1:5" x14ac:dyDescent="0.2">
      <c r="A84" s="90" t="s">
        <v>55</v>
      </c>
      <c r="B84" s="93">
        <v>68.809299999999993</v>
      </c>
      <c r="C84" s="92">
        <v>23.472059999999999</v>
      </c>
      <c r="D84" s="92">
        <v>12.19197</v>
      </c>
      <c r="E84" s="92">
        <v>5.0880000000000001</v>
      </c>
    </row>
    <row r="85" spans="1:5" x14ac:dyDescent="0.2">
      <c r="A85" s="90" t="s">
        <v>54</v>
      </c>
      <c r="B85" s="93">
        <v>68.181740000000005</v>
      </c>
      <c r="C85" s="92">
        <v>6.0964999999999998</v>
      </c>
      <c r="D85" s="92">
        <v>43.914029999999997</v>
      </c>
      <c r="E85" s="92">
        <v>5.0519999999999996</v>
      </c>
    </row>
    <row r="86" spans="1:5" x14ac:dyDescent="0.2">
      <c r="A86" s="90" t="s">
        <v>111</v>
      </c>
      <c r="B86" s="93">
        <v>76.418790000000001</v>
      </c>
      <c r="C86" s="92">
        <v>100</v>
      </c>
      <c r="D86" s="92">
        <v>87.251980000000003</v>
      </c>
      <c r="E86" s="92">
        <v>2.6379999999999999</v>
      </c>
    </row>
    <row r="87" spans="1:5" x14ac:dyDescent="0.2">
      <c r="A87" s="90" t="s">
        <v>89</v>
      </c>
      <c r="B87" s="93" t="s">
        <v>210</v>
      </c>
      <c r="C87" s="92" t="s">
        <v>210</v>
      </c>
      <c r="D87" s="92">
        <v>44.599449999999997</v>
      </c>
      <c r="E87" s="92">
        <v>3.28</v>
      </c>
    </row>
    <row r="88" spans="1:5" x14ac:dyDescent="0.2">
      <c r="A88" s="90" t="s">
        <v>245</v>
      </c>
      <c r="B88" s="93" t="s">
        <v>210</v>
      </c>
      <c r="C88" s="92" t="s">
        <v>210</v>
      </c>
      <c r="D88" s="92" t="s">
        <v>210</v>
      </c>
      <c r="E88" s="92" t="s">
        <v>210</v>
      </c>
    </row>
    <row r="89" spans="1:5" x14ac:dyDescent="0.2">
      <c r="A89" s="90" t="s">
        <v>94</v>
      </c>
      <c r="B89" s="93">
        <v>94.824100000000001</v>
      </c>
      <c r="C89" s="92" t="s">
        <v>210</v>
      </c>
      <c r="D89" s="92">
        <v>85.051479999999998</v>
      </c>
      <c r="E89" s="92">
        <v>3.101</v>
      </c>
    </row>
    <row r="90" spans="1:5" x14ac:dyDescent="0.2">
      <c r="A90" s="90" t="s">
        <v>198</v>
      </c>
      <c r="B90" s="93">
        <v>90.638630000000006</v>
      </c>
      <c r="C90" s="92">
        <v>91.900620000000004</v>
      </c>
      <c r="D90" s="92">
        <v>99.353350000000006</v>
      </c>
      <c r="E90" s="92">
        <v>1.23</v>
      </c>
    </row>
    <row r="91" spans="1:5" x14ac:dyDescent="0.2">
      <c r="A91" s="90" t="s">
        <v>138</v>
      </c>
      <c r="B91" s="93">
        <v>98.767700000000005</v>
      </c>
      <c r="C91" s="92">
        <v>88.837649999999996</v>
      </c>
      <c r="D91" s="92" t="s">
        <v>210</v>
      </c>
      <c r="E91" s="92">
        <v>2.02</v>
      </c>
    </row>
    <row r="92" spans="1:5" x14ac:dyDescent="0.2">
      <c r="A92" s="90" t="s">
        <v>114</v>
      </c>
      <c r="B92" s="93">
        <v>84.420069999999996</v>
      </c>
      <c r="C92" s="92" t="s">
        <v>210</v>
      </c>
      <c r="D92" s="92">
        <v>50.82376</v>
      </c>
      <c r="E92" s="92">
        <v>2.532</v>
      </c>
    </row>
    <row r="93" spans="1:5" x14ac:dyDescent="0.2">
      <c r="A93" s="90" t="s">
        <v>120</v>
      </c>
      <c r="B93" s="93">
        <v>92.819749999999999</v>
      </c>
      <c r="C93" s="92">
        <v>77.462260000000001</v>
      </c>
      <c r="D93" s="92">
        <v>90.068700000000007</v>
      </c>
      <c r="E93" s="92">
        <v>2.403</v>
      </c>
    </row>
    <row r="94" spans="1:5" x14ac:dyDescent="0.2">
      <c r="A94" s="90" t="s">
        <v>33</v>
      </c>
      <c r="B94" s="93">
        <v>96.237930000000006</v>
      </c>
      <c r="C94" s="92">
        <v>79.369249999999994</v>
      </c>
      <c r="D94" s="92">
        <v>79.228290000000001</v>
      </c>
      <c r="E94" s="92">
        <v>1.9119999999999999</v>
      </c>
    </row>
    <row r="95" spans="1:5" x14ac:dyDescent="0.2">
      <c r="A95" s="90" t="s">
        <v>77</v>
      </c>
      <c r="B95" s="93">
        <v>86.021559999999994</v>
      </c>
      <c r="C95" s="92">
        <v>39.63015</v>
      </c>
      <c r="D95" s="92">
        <v>72.163889999999995</v>
      </c>
      <c r="E95" s="92">
        <v>4.1470000000000002</v>
      </c>
    </row>
    <row r="96" spans="1:5" x14ac:dyDescent="0.2">
      <c r="A96" s="90" t="s">
        <v>145</v>
      </c>
      <c r="B96" s="93">
        <v>95.091399999999993</v>
      </c>
      <c r="C96" s="92">
        <v>99.571520000000007</v>
      </c>
      <c r="D96" s="92" t="s">
        <v>210</v>
      </c>
      <c r="E96" s="92">
        <v>2.0499999999999998</v>
      </c>
    </row>
    <row r="97" spans="1:5" x14ac:dyDescent="0.2">
      <c r="A97" s="90" t="s">
        <v>97</v>
      </c>
      <c r="B97" s="93">
        <v>97.221630000000005</v>
      </c>
      <c r="C97" s="92">
        <v>99.611350000000002</v>
      </c>
      <c r="D97" s="92">
        <v>96.842939999999999</v>
      </c>
      <c r="E97" s="92">
        <v>3</v>
      </c>
    </row>
    <row r="98" spans="1:5" x14ac:dyDescent="0.2">
      <c r="A98" s="90" t="s">
        <v>188</v>
      </c>
      <c r="B98" s="93">
        <v>96.656459999999996</v>
      </c>
      <c r="C98" s="92">
        <v>92.426959999999994</v>
      </c>
      <c r="D98" s="92">
        <v>98.809529999999995</v>
      </c>
      <c r="E98" s="92">
        <v>1.41</v>
      </c>
    </row>
    <row r="99" spans="1:5" x14ac:dyDescent="0.2">
      <c r="A99" s="90" t="s">
        <v>128</v>
      </c>
      <c r="B99" s="93">
        <v>90.644990000000007</v>
      </c>
      <c r="C99" s="92">
        <v>76.143860000000004</v>
      </c>
      <c r="D99" s="92">
        <v>92.125380000000007</v>
      </c>
      <c r="E99" s="92">
        <v>2.3090000000000002</v>
      </c>
    </row>
    <row r="100" spans="1:5" x14ac:dyDescent="0.2">
      <c r="A100" s="90" t="s">
        <v>194</v>
      </c>
      <c r="B100" s="93" t="s">
        <v>210</v>
      </c>
      <c r="C100" s="92">
        <v>99.52619</v>
      </c>
      <c r="D100" s="92" t="s">
        <v>210</v>
      </c>
      <c r="E100" s="92">
        <v>1.39</v>
      </c>
    </row>
    <row r="101" spans="1:5" x14ac:dyDescent="0.2">
      <c r="A101" s="90" t="s">
        <v>87</v>
      </c>
      <c r="B101" s="93">
        <v>96.320779999999999</v>
      </c>
      <c r="C101" s="92">
        <v>89.368459999999999</v>
      </c>
      <c r="D101" s="92">
        <v>97.372010000000003</v>
      </c>
      <c r="E101" s="92">
        <v>3.3860000000000001</v>
      </c>
    </row>
    <row r="102" spans="1:5" x14ac:dyDescent="0.2">
      <c r="A102" s="90" t="s">
        <v>116</v>
      </c>
      <c r="B102" s="93">
        <v>85.730289999999997</v>
      </c>
      <c r="C102" s="92">
        <v>85.701859999999996</v>
      </c>
      <c r="D102" s="92">
        <v>99.684290000000004</v>
      </c>
      <c r="E102" s="92">
        <v>2.59</v>
      </c>
    </row>
    <row r="103" spans="1:5" x14ac:dyDescent="0.2">
      <c r="A103" s="90" t="s">
        <v>70</v>
      </c>
      <c r="B103" s="93">
        <v>82.237380000000002</v>
      </c>
      <c r="C103" s="92">
        <v>48.404809999999998</v>
      </c>
      <c r="D103" s="92">
        <v>66.863119999999995</v>
      </c>
      <c r="E103" s="92">
        <v>4.5380000000000003</v>
      </c>
    </row>
    <row r="104" spans="1:5" x14ac:dyDescent="0.2">
      <c r="A104" s="90" t="s">
        <v>96</v>
      </c>
      <c r="B104" s="93" t="s">
        <v>210</v>
      </c>
      <c r="C104" s="92">
        <v>73.36224</v>
      </c>
      <c r="D104" s="92" t="s">
        <v>210</v>
      </c>
      <c r="E104" s="92">
        <v>3.0139999999999998</v>
      </c>
    </row>
    <row r="105" spans="1:5" x14ac:dyDescent="0.2">
      <c r="A105" s="90" t="s">
        <v>109</v>
      </c>
      <c r="B105" s="93">
        <v>91.306759999999997</v>
      </c>
      <c r="C105" s="92">
        <v>87.881690000000006</v>
      </c>
      <c r="D105" s="92">
        <v>94.965249999999997</v>
      </c>
      <c r="E105" s="92">
        <v>2.6520000000000001</v>
      </c>
    </row>
    <row r="106" spans="1:5" x14ac:dyDescent="0.2">
      <c r="A106" s="90" t="s">
        <v>90</v>
      </c>
      <c r="B106" s="93">
        <v>89.442359999999994</v>
      </c>
      <c r="C106" s="92">
        <v>79.945319999999995</v>
      </c>
      <c r="D106" s="92">
        <v>98.981210000000004</v>
      </c>
      <c r="E106" s="92">
        <v>3.06</v>
      </c>
    </row>
    <row r="107" spans="1:5" x14ac:dyDescent="0.2">
      <c r="A107" s="90" t="s">
        <v>246</v>
      </c>
      <c r="B107" s="93">
        <v>94.926879999999997</v>
      </c>
      <c r="C107" s="92">
        <v>39.712870000000002</v>
      </c>
      <c r="D107" s="92">
        <v>63.226990000000001</v>
      </c>
      <c r="E107" s="92">
        <v>3.2</v>
      </c>
    </row>
    <row r="108" spans="1:5" x14ac:dyDescent="0.2">
      <c r="A108" s="90" t="s">
        <v>175</v>
      </c>
      <c r="B108" s="93">
        <v>98.014399999999995</v>
      </c>
      <c r="C108" s="92">
        <v>84.374700000000004</v>
      </c>
      <c r="D108" s="92">
        <v>99.907920000000004</v>
      </c>
      <c r="E108" s="92">
        <v>1.34</v>
      </c>
    </row>
    <row r="109" spans="1:5" x14ac:dyDescent="0.2">
      <c r="A109" s="90" t="s">
        <v>182</v>
      </c>
      <c r="B109" s="93">
        <v>89.861490000000003</v>
      </c>
      <c r="C109" s="92">
        <v>67.604060000000004</v>
      </c>
      <c r="D109" s="92">
        <v>85.967780000000005</v>
      </c>
      <c r="E109" s="92">
        <v>1.502</v>
      </c>
    </row>
    <row r="110" spans="1:5" x14ac:dyDescent="0.2">
      <c r="A110" s="90" t="s">
        <v>92</v>
      </c>
      <c r="B110" s="93">
        <v>83.155330000000006</v>
      </c>
      <c r="C110" s="92">
        <v>40.82396</v>
      </c>
      <c r="D110" s="92">
        <v>84.96396</v>
      </c>
      <c r="E110" s="92">
        <v>3.1480000000000001</v>
      </c>
    </row>
    <row r="111" spans="1:5" x14ac:dyDescent="0.2">
      <c r="A111" s="90" t="s">
        <v>59</v>
      </c>
      <c r="B111" s="93">
        <v>39.506549999999997</v>
      </c>
      <c r="C111" s="92" t="s">
        <v>210</v>
      </c>
      <c r="D111" s="92">
        <v>27.03491</v>
      </c>
      <c r="E111" s="92">
        <v>4.9450000000000003</v>
      </c>
    </row>
    <row r="112" spans="1:5" x14ac:dyDescent="0.2">
      <c r="A112" s="90" t="s">
        <v>118</v>
      </c>
      <c r="B112" s="93" t="s">
        <v>210</v>
      </c>
      <c r="C112" s="92" t="s">
        <v>210</v>
      </c>
      <c r="D112" s="92">
        <v>83.701930000000004</v>
      </c>
      <c r="E112" s="92">
        <v>2.4670000000000001</v>
      </c>
    </row>
    <row r="113" spans="1:5" x14ac:dyDescent="0.2">
      <c r="A113" s="90" t="s">
        <v>247</v>
      </c>
      <c r="B113" s="93" t="s">
        <v>210</v>
      </c>
      <c r="C113" s="92">
        <v>85.857240000000004</v>
      </c>
      <c r="D113" s="92" t="s">
        <v>210</v>
      </c>
      <c r="E113" s="92">
        <v>1.69</v>
      </c>
    </row>
    <row r="114" spans="1:5" x14ac:dyDescent="0.2">
      <c r="A114" s="90" t="s">
        <v>183</v>
      </c>
      <c r="B114" s="93">
        <v>95.405270000000002</v>
      </c>
      <c r="C114" s="92">
        <v>96.445849999999993</v>
      </c>
      <c r="D114" s="92">
        <v>99.833240000000004</v>
      </c>
      <c r="E114" s="92">
        <v>1.76</v>
      </c>
    </row>
    <row r="115" spans="1:5" x14ac:dyDescent="0.2">
      <c r="A115" s="90" t="s">
        <v>171</v>
      </c>
      <c r="B115" s="93">
        <v>93.124430000000004</v>
      </c>
      <c r="C115" s="92">
        <v>88.290360000000007</v>
      </c>
      <c r="D115" s="92" t="s">
        <v>210</v>
      </c>
      <c r="E115" s="92">
        <v>1.52</v>
      </c>
    </row>
    <row r="116" spans="1:5" x14ac:dyDescent="0.2">
      <c r="A116" s="90" t="s">
        <v>248</v>
      </c>
      <c r="B116" s="93">
        <v>86.530159999999995</v>
      </c>
      <c r="C116" s="92">
        <v>76.512690000000006</v>
      </c>
      <c r="D116" s="92">
        <v>96.341809999999995</v>
      </c>
      <c r="E116" s="92">
        <v>1.4430000000000001</v>
      </c>
    </row>
    <row r="117" spans="1:5" x14ac:dyDescent="0.2">
      <c r="A117" s="90" t="s">
        <v>68</v>
      </c>
      <c r="B117" s="93">
        <v>77.134370000000004</v>
      </c>
      <c r="C117" s="92">
        <v>31.07507</v>
      </c>
      <c r="D117" s="92">
        <v>61.64141</v>
      </c>
      <c r="E117" s="92">
        <v>4.59</v>
      </c>
    </row>
    <row r="118" spans="1:5" x14ac:dyDescent="0.2">
      <c r="A118" s="90" t="s">
        <v>49</v>
      </c>
      <c r="B118" s="93">
        <v>96.039349999999999</v>
      </c>
      <c r="C118" s="92">
        <v>28.69557</v>
      </c>
      <c r="D118" s="92">
        <v>51.25197</v>
      </c>
      <c r="E118" s="92">
        <v>5.5540000000000003</v>
      </c>
    </row>
    <row r="119" spans="1:5" x14ac:dyDescent="0.2">
      <c r="A119" s="90" t="s">
        <v>146</v>
      </c>
      <c r="B119" s="93">
        <v>94.965540000000004</v>
      </c>
      <c r="C119" s="92">
        <v>65.597920000000002</v>
      </c>
      <c r="D119" s="92">
        <v>90.747680000000003</v>
      </c>
      <c r="E119" s="92">
        <v>1.986</v>
      </c>
    </row>
    <row r="120" spans="1:5" x14ac:dyDescent="0.2">
      <c r="A120" s="90" t="s">
        <v>126</v>
      </c>
      <c r="B120" s="93">
        <v>93.876170000000002</v>
      </c>
      <c r="C120" s="92">
        <v>53.090440000000001</v>
      </c>
      <c r="D120" s="92">
        <v>98.429850000000002</v>
      </c>
      <c r="E120" s="92">
        <v>2.3140000000000001</v>
      </c>
    </row>
    <row r="121" spans="1:5" x14ac:dyDescent="0.2">
      <c r="A121" s="90" t="s">
        <v>37</v>
      </c>
      <c r="B121" s="93">
        <v>64.266199999999998</v>
      </c>
      <c r="C121" s="92">
        <v>28.42296</v>
      </c>
      <c r="D121" s="92">
        <v>24.636790000000001</v>
      </c>
      <c r="E121" s="92">
        <v>6.85</v>
      </c>
    </row>
    <row r="122" spans="1:5" x14ac:dyDescent="0.2">
      <c r="A122" s="90" t="s">
        <v>201</v>
      </c>
      <c r="B122" s="93">
        <v>95.136399999999995</v>
      </c>
      <c r="C122" s="92">
        <v>83.698279999999997</v>
      </c>
      <c r="D122" s="92">
        <v>93.504249999999999</v>
      </c>
      <c r="E122" s="92">
        <v>1.38</v>
      </c>
    </row>
    <row r="123" spans="1:5" x14ac:dyDescent="0.2">
      <c r="A123" s="90" t="s">
        <v>249</v>
      </c>
      <c r="B123" s="93">
        <v>94.812520000000006</v>
      </c>
      <c r="C123" s="92">
        <v>64.728679999999997</v>
      </c>
      <c r="D123" s="92" t="s">
        <v>210</v>
      </c>
      <c r="E123" s="92">
        <v>4.5</v>
      </c>
    </row>
    <row r="124" spans="1:5" x14ac:dyDescent="0.2">
      <c r="A124" s="90" t="s">
        <v>64</v>
      </c>
      <c r="B124" s="93">
        <v>72.089510000000004</v>
      </c>
      <c r="C124" s="92">
        <v>13.516780000000001</v>
      </c>
      <c r="D124" s="92">
        <v>35.34843</v>
      </c>
      <c r="E124" s="92">
        <v>4.7830000000000004</v>
      </c>
    </row>
    <row r="125" spans="1:5" x14ac:dyDescent="0.2">
      <c r="A125" s="90" t="s">
        <v>181</v>
      </c>
      <c r="B125" s="93">
        <v>97.776880000000006</v>
      </c>
      <c r="C125" s="92">
        <v>80.727900000000005</v>
      </c>
      <c r="D125" s="92">
        <v>86.658069999999995</v>
      </c>
      <c r="E125" s="92">
        <v>1.45</v>
      </c>
    </row>
    <row r="126" spans="1:5" x14ac:dyDescent="0.2">
      <c r="A126" s="90" t="s">
        <v>131</v>
      </c>
      <c r="B126" s="93">
        <v>97.132729999999995</v>
      </c>
      <c r="C126" s="92">
        <v>69.382440000000003</v>
      </c>
      <c r="D126" s="92">
        <v>93.179239999999993</v>
      </c>
      <c r="E126" s="92">
        <v>2.2480000000000002</v>
      </c>
    </row>
    <row r="127" spans="1:5" x14ac:dyDescent="0.2">
      <c r="A127" s="90" t="s">
        <v>106</v>
      </c>
      <c r="B127" s="93" t="s">
        <v>210</v>
      </c>
      <c r="C127" s="92" t="s">
        <v>210</v>
      </c>
      <c r="D127" s="92" t="s">
        <v>210</v>
      </c>
      <c r="E127" s="92">
        <v>3.4020000000000001</v>
      </c>
    </row>
    <row r="128" spans="1:5" x14ac:dyDescent="0.2">
      <c r="A128" s="90" t="s">
        <v>250</v>
      </c>
      <c r="B128" s="93">
        <v>87.607789999999994</v>
      </c>
      <c r="C128" s="92">
        <v>78.3322</v>
      </c>
      <c r="D128" s="92">
        <v>98.622129999999999</v>
      </c>
      <c r="E128" s="92">
        <v>1.4690000000000001</v>
      </c>
    </row>
    <row r="129" spans="1:5" x14ac:dyDescent="0.2">
      <c r="A129" s="90" t="s">
        <v>251</v>
      </c>
      <c r="B129" s="93" t="s">
        <v>210</v>
      </c>
      <c r="C129" s="92" t="s">
        <v>210</v>
      </c>
      <c r="D129" s="92" t="s">
        <v>210</v>
      </c>
      <c r="E129" s="92" t="s">
        <v>210</v>
      </c>
    </row>
    <row r="130" spans="1:5" x14ac:dyDescent="0.2">
      <c r="A130" s="90" t="s">
        <v>206</v>
      </c>
      <c r="B130" s="93">
        <v>96.601830000000007</v>
      </c>
      <c r="C130" s="92">
        <v>85.327749999999995</v>
      </c>
      <c r="D130" s="92">
        <v>98.33663</v>
      </c>
      <c r="E130" s="92">
        <v>2.4470000000000001</v>
      </c>
    </row>
    <row r="131" spans="1:5" x14ac:dyDescent="0.2">
      <c r="A131" s="90" t="s">
        <v>170</v>
      </c>
      <c r="B131" s="93">
        <v>99.054670000000002</v>
      </c>
      <c r="C131" s="92" t="s">
        <v>210</v>
      </c>
      <c r="D131" s="92">
        <v>97.500510000000006</v>
      </c>
      <c r="E131" s="92">
        <v>1.6870000000000001</v>
      </c>
    </row>
    <row r="132" spans="1:5" x14ac:dyDescent="0.2">
      <c r="A132" s="90" t="s">
        <v>252</v>
      </c>
      <c r="B132" s="93" t="s">
        <v>210</v>
      </c>
      <c r="C132" s="92">
        <v>96.153850000000006</v>
      </c>
      <c r="D132" s="92" t="s">
        <v>210</v>
      </c>
      <c r="E132" s="92" t="s">
        <v>210</v>
      </c>
    </row>
    <row r="133" spans="1:5" x14ac:dyDescent="0.2">
      <c r="A133" s="90" t="s">
        <v>103</v>
      </c>
      <c r="B133" s="93">
        <v>97.184700000000007</v>
      </c>
      <c r="C133" s="92" t="s">
        <v>210</v>
      </c>
      <c r="D133" s="92">
        <v>57.639989999999997</v>
      </c>
      <c r="E133" s="92">
        <v>2.6520000000000001</v>
      </c>
    </row>
    <row r="134" spans="1:5" x14ac:dyDescent="0.2">
      <c r="A134" s="90" t="s">
        <v>50</v>
      </c>
      <c r="B134" s="93">
        <v>83.885390000000001</v>
      </c>
      <c r="C134" s="92">
        <v>17.315650000000002</v>
      </c>
      <c r="D134" s="92">
        <v>36.452280000000002</v>
      </c>
      <c r="E134" s="92">
        <v>5.3380000000000001</v>
      </c>
    </row>
    <row r="135" spans="1:5" x14ac:dyDescent="0.2">
      <c r="A135" s="90" t="s">
        <v>91</v>
      </c>
      <c r="B135" s="93">
        <v>88.988129999999998</v>
      </c>
      <c r="C135" s="92">
        <v>57.476149999999997</v>
      </c>
      <c r="D135" s="92">
        <v>78.350980000000007</v>
      </c>
      <c r="E135" s="92">
        <v>3.1669999999999998</v>
      </c>
    </row>
    <row r="136" spans="1:5" x14ac:dyDescent="0.2">
      <c r="A136" s="90" t="s">
        <v>253</v>
      </c>
      <c r="B136" s="93">
        <v>76.824029999999993</v>
      </c>
      <c r="C136" s="92">
        <v>67.2</v>
      </c>
      <c r="D136" s="92" t="s">
        <v>210</v>
      </c>
      <c r="E136" s="92" t="s">
        <v>210</v>
      </c>
    </row>
    <row r="137" spans="1:5" x14ac:dyDescent="0.2">
      <c r="A137" s="90" t="s">
        <v>123</v>
      </c>
      <c r="B137" s="93">
        <v>97.189269999999993</v>
      </c>
      <c r="C137" s="92">
        <v>61.147399999999998</v>
      </c>
      <c r="D137" s="92">
        <v>46.706099999999999</v>
      </c>
      <c r="E137" s="92">
        <v>2.496</v>
      </c>
    </row>
    <row r="138" spans="1:5" x14ac:dyDescent="0.2">
      <c r="A138" s="90" t="s">
        <v>166</v>
      </c>
      <c r="B138" s="93">
        <v>98.548029999999997</v>
      </c>
      <c r="C138" s="92">
        <v>90.822919999999996</v>
      </c>
      <c r="D138" s="92" t="s">
        <v>210</v>
      </c>
      <c r="E138" s="92">
        <v>1.76</v>
      </c>
    </row>
    <row r="139" spans="1:5" x14ac:dyDescent="0.2">
      <c r="A139" s="90" t="s">
        <v>254</v>
      </c>
      <c r="B139" s="93" t="s">
        <v>210</v>
      </c>
      <c r="C139" s="92" t="s">
        <v>210</v>
      </c>
      <c r="D139" s="92" t="s">
        <v>210</v>
      </c>
      <c r="E139" s="92" t="s">
        <v>210</v>
      </c>
    </row>
    <row r="140" spans="1:5" x14ac:dyDescent="0.2">
      <c r="A140" s="90" t="s">
        <v>142</v>
      </c>
      <c r="B140" s="93">
        <v>98.668469999999999</v>
      </c>
      <c r="C140" s="92">
        <v>97.086690000000004</v>
      </c>
      <c r="D140" s="92" t="s">
        <v>210</v>
      </c>
      <c r="E140" s="92">
        <v>2.1</v>
      </c>
    </row>
    <row r="141" spans="1:5" x14ac:dyDescent="0.2">
      <c r="A141" s="90" t="s">
        <v>112</v>
      </c>
      <c r="B141" s="93">
        <v>92.288899999999998</v>
      </c>
      <c r="C141" s="92">
        <v>48.539369999999998</v>
      </c>
      <c r="D141" s="92">
        <v>77.916039999999995</v>
      </c>
      <c r="E141" s="92">
        <v>2.585</v>
      </c>
    </row>
    <row r="142" spans="1:5" x14ac:dyDescent="0.2">
      <c r="A142" s="90" t="s">
        <v>36</v>
      </c>
      <c r="B142" s="93">
        <v>57.145659999999999</v>
      </c>
      <c r="C142" s="92">
        <v>9.7096400000000003</v>
      </c>
      <c r="D142" s="92">
        <v>8.9397400000000005</v>
      </c>
      <c r="E142" s="92">
        <v>7.5810000000000004</v>
      </c>
    </row>
    <row r="143" spans="1:5" x14ac:dyDescent="0.2">
      <c r="A143" s="90" t="s">
        <v>41</v>
      </c>
      <c r="B143" s="93">
        <v>58.131630000000001</v>
      </c>
      <c r="C143" s="92" t="s">
        <v>210</v>
      </c>
      <c r="D143" s="92">
        <v>41.386760000000002</v>
      </c>
      <c r="E143" s="92">
        <v>6.0170000000000003</v>
      </c>
    </row>
    <row r="144" spans="1:5" x14ac:dyDescent="0.2">
      <c r="A144" s="90" t="s">
        <v>255</v>
      </c>
      <c r="B144" s="93" t="s">
        <v>210</v>
      </c>
      <c r="C144" s="92">
        <v>95.744680000000002</v>
      </c>
      <c r="D144" s="92" t="s">
        <v>210</v>
      </c>
      <c r="E144" s="92" t="s">
        <v>210</v>
      </c>
    </row>
    <row r="145" spans="1:5" x14ac:dyDescent="0.2">
      <c r="A145" s="90" t="s">
        <v>256</v>
      </c>
      <c r="B145" s="93" t="s">
        <v>210</v>
      </c>
      <c r="C145" s="92" t="s">
        <v>210</v>
      </c>
      <c r="D145" s="92">
        <v>99.997619999999998</v>
      </c>
      <c r="E145" s="92">
        <v>2</v>
      </c>
    </row>
    <row r="146" spans="1:5" x14ac:dyDescent="0.2">
      <c r="A146" s="90" t="s">
        <v>150</v>
      </c>
      <c r="B146" s="93">
        <v>99.665130000000005</v>
      </c>
      <c r="C146" s="92">
        <v>95.538730000000001</v>
      </c>
      <c r="D146" s="92" t="s">
        <v>210</v>
      </c>
      <c r="E146" s="92">
        <v>1.88</v>
      </c>
    </row>
    <row r="147" spans="1:5" x14ac:dyDescent="0.2">
      <c r="A147" s="90" t="s">
        <v>98</v>
      </c>
      <c r="B147" s="93">
        <v>96.768749999999997</v>
      </c>
      <c r="C147" s="92">
        <v>86.329689999999999</v>
      </c>
      <c r="D147" s="92">
        <v>81.803229999999999</v>
      </c>
      <c r="E147" s="92">
        <v>2.899</v>
      </c>
    </row>
    <row r="148" spans="1:5" x14ac:dyDescent="0.2">
      <c r="A148" s="90" t="s">
        <v>88</v>
      </c>
      <c r="B148" s="93">
        <v>67.321209999999994</v>
      </c>
      <c r="C148" s="92">
        <v>30.590050000000002</v>
      </c>
      <c r="D148" s="92">
        <v>41.975389999999997</v>
      </c>
      <c r="E148" s="92">
        <v>3.347</v>
      </c>
    </row>
    <row r="149" spans="1:5" x14ac:dyDescent="0.2">
      <c r="A149" s="90" t="s">
        <v>257</v>
      </c>
      <c r="B149" s="93" t="s">
        <v>210</v>
      </c>
      <c r="C149" s="92" t="s">
        <v>210</v>
      </c>
      <c r="D149" s="92">
        <v>99.552700000000002</v>
      </c>
      <c r="E149" s="92">
        <v>1.5349999999999999</v>
      </c>
    </row>
    <row r="150" spans="1:5" x14ac:dyDescent="0.2">
      <c r="A150" s="90" t="s">
        <v>227</v>
      </c>
      <c r="B150" s="93">
        <v>90.023160000000004</v>
      </c>
      <c r="C150" s="92">
        <v>84.30838</v>
      </c>
      <c r="D150" s="92">
        <v>93.580269999999999</v>
      </c>
      <c r="E150" s="92" t="s">
        <v>210</v>
      </c>
    </row>
    <row r="151" spans="1:5" x14ac:dyDescent="0.2">
      <c r="A151" s="90" t="s">
        <v>115</v>
      </c>
      <c r="B151" s="93">
        <v>90.888220000000004</v>
      </c>
      <c r="C151" s="92">
        <v>79.316810000000004</v>
      </c>
      <c r="D151" s="92">
        <v>93.485259999999997</v>
      </c>
      <c r="E151" s="92">
        <v>2.5209999999999999</v>
      </c>
    </row>
    <row r="152" spans="1:5" x14ac:dyDescent="0.2">
      <c r="A152" s="90" t="s">
        <v>81</v>
      </c>
      <c r="B152" s="93">
        <v>82.243510000000001</v>
      </c>
      <c r="C152" s="92" t="s">
        <v>210</v>
      </c>
      <c r="D152" s="92">
        <v>60.251379999999997</v>
      </c>
      <c r="E152" s="92">
        <v>3.8959999999999999</v>
      </c>
    </row>
    <row r="153" spans="1:5" x14ac:dyDescent="0.2">
      <c r="A153" s="90" t="s">
        <v>99</v>
      </c>
      <c r="B153" s="93">
        <v>81.667230000000004</v>
      </c>
      <c r="C153" s="92">
        <v>64.867339999999999</v>
      </c>
      <c r="D153" s="92">
        <v>92.925740000000005</v>
      </c>
      <c r="E153" s="92">
        <v>2.931</v>
      </c>
    </row>
    <row r="154" spans="1:5" x14ac:dyDescent="0.2">
      <c r="A154" s="90" t="s">
        <v>207</v>
      </c>
      <c r="B154" s="93">
        <v>93.709029999999998</v>
      </c>
      <c r="C154" s="92">
        <v>77.474800000000002</v>
      </c>
      <c r="D154" s="92">
        <v>90.66883</v>
      </c>
      <c r="E154" s="92">
        <v>2.4790000000000001</v>
      </c>
    </row>
    <row r="155" spans="1:5" x14ac:dyDescent="0.2">
      <c r="A155" s="90" t="s">
        <v>93</v>
      </c>
      <c r="B155" s="93">
        <v>88.965850000000003</v>
      </c>
      <c r="C155" s="92">
        <v>66.742289999999997</v>
      </c>
      <c r="D155" s="92">
        <v>95.825630000000004</v>
      </c>
      <c r="E155" s="92">
        <v>3.1110000000000002</v>
      </c>
    </row>
    <row r="156" spans="1:5" x14ac:dyDescent="0.2">
      <c r="A156" s="90" t="s">
        <v>196</v>
      </c>
      <c r="B156" s="93">
        <v>96.727419999999995</v>
      </c>
      <c r="C156" s="92">
        <v>91.155190000000005</v>
      </c>
      <c r="D156" s="92">
        <v>99.612030000000004</v>
      </c>
      <c r="E156" s="92">
        <v>1.3</v>
      </c>
    </row>
    <row r="157" spans="1:5" x14ac:dyDescent="0.2">
      <c r="A157" s="90" t="s">
        <v>202</v>
      </c>
      <c r="B157" s="93">
        <v>99.205699999999993</v>
      </c>
      <c r="C157" s="92">
        <v>85.881010000000003</v>
      </c>
      <c r="D157" s="92">
        <v>92.860770000000002</v>
      </c>
      <c r="E157" s="92">
        <v>1.35</v>
      </c>
    </row>
    <row r="158" spans="1:5" x14ac:dyDescent="0.2">
      <c r="A158" s="90" t="s">
        <v>174</v>
      </c>
      <c r="B158" s="93">
        <v>82.607100000000003</v>
      </c>
      <c r="C158" s="92" t="s">
        <v>210</v>
      </c>
      <c r="D158" s="92" t="s">
        <v>210</v>
      </c>
      <c r="E158" s="92">
        <v>1.653</v>
      </c>
    </row>
    <row r="159" spans="1:5" x14ac:dyDescent="0.2">
      <c r="A159" s="90" t="s">
        <v>140</v>
      </c>
      <c r="B159" s="93">
        <v>89.903270000000006</v>
      </c>
      <c r="C159" s="92">
        <v>100</v>
      </c>
      <c r="D159" s="92">
        <v>95.774079999999998</v>
      </c>
      <c r="E159" s="92">
        <v>2.0550000000000002</v>
      </c>
    </row>
    <row r="160" spans="1:5" x14ac:dyDescent="0.2">
      <c r="A160" s="90" t="s">
        <v>195</v>
      </c>
      <c r="B160" s="93">
        <v>85.319159999999997</v>
      </c>
      <c r="C160" s="92">
        <v>80.698369999999997</v>
      </c>
      <c r="D160" s="92">
        <v>98.205209999999994</v>
      </c>
      <c r="E160" s="92">
        <v>1.25</v>
      </c>
    </row>
    <row r="161" spans="1:5" x14ac:dyDescent="0.2">
      <c r="A161" s="90" t="s">
        <v>258</v>
      </c>
      <c r="B161" s="93">
        <v>96.384559999999993</v>
      </c>
      <c r="C161" s="92" t="s">
        <v>210</v>
      </c>
      <c r="D161" s="92">
        <v>99.647779999999997</v>
      </c>
      <c r="E161" s="92">
        <v>1.54</v>
      </c>
    </row>
    <row r="162" spans="1:5" x14ac:dyDescent="0.2">
      <c r="A162" s="90" t="s">
        <v>67</v>
      </c>
      <c r="B162" s="93">
        <v>89.929460000000006</v>
      </c>
      <c r="C162" s="92" t="s">
        <v>210</v>
      </c>
      <c r="D162" s="92">
        <v>61.548609999999996</v>
      </c>
      <c r="E162" s="92">
        <v>4.7279999999999998</v>
      </c>
    </row>
    <row r="163" spans="1:5" x14ac:dyDescent="0.2">
      <c r="A163" s="90" t="s">
        <v>72</v>
      </c>
      <c r="B163" s="93">
        <v>95.794120000000007</v>
      </c>
      <c r="C163" s="92">
        <v>84.377629999999996</v>
      </c>
      <c r="D163" s="92">
        <v>98.665769999999995</v>
      </c>
      <c r="E163" s="92">
        <v>4.2770000000000001</v>
      </c>
    </row>
    <row r="164" spans="1:5" x14ac:dyDescent="0.2">
      <c r="A164" s="90" t="s">
        <v>259</v>
      </c>
      <c r="B164" s="93">
        <v>92.25806</v>
      </c>
      <c r="C164" s="92">
        <v>92.074200000000005</v>
      </c>
      <c r="D164" s="92" t="s">
        <v>210</v>
      </c>
      <c r="E164" s="92" t="s">
        <v>210</v>
      </c>
    </row>
    <row r="165" spans="1:5" x14ac:dyDescent="0.2">
      <c r="A165" s="90" t="s">
        <v>75</v>
      </c>
      <c r="B165" s="93">
        <v>96.656970000000001</v>
      </c>
      <c r="C165" s="92">
        <v>33.88747</v>
      </c>
      <c r="D165" s="92">
        <v>60.083030000000001</v>
      </c>
      <c r="E165" s="92">
        <v>4.2169999999999996</v>
      </c>
    </row>
    <row r="166" spans="1:5" x14ac:dyDescent="0.2">
      <c r="A166" s="90" t="s">
        <v>105</v>
      </c>
      <c r="B166" s="93">
        <v>97.767840000000007</v>
      </c>
      <c r="C166" s="92" t="s">
        <v>210</v>
      </c>
      <c r="D166" s="92">
        <v>91.369249999999994</v>
      </c>
      <c r="E166" s="92">
        <v>2.7629999999999999</v>
      </c>
    </row>
    <row r="167" spans="1:5" x14ac:dyDescent="0.2">
      <c r="A167" s="90" t="s">
        <v>53</v>
      </c>
      <c r="B167" s="93">
        <v>76.134190000000004</v>
      </c>
      <c r="C167" s="92">
        <v>18.047899999999998</v>
      </c>
      <c r="D167" s="92">
        <v>40.42492</v>
      </c>
      <c r="E167" s="92">
        <v>5.0190000000000001</v>
      </c>
    </row>
    <row r="168" spans="1:5" x14ac:dyDescent="0.2">
      <c r="A168" s="90" t="s">
        <v>200</v>
      </c>
      <c r="B168" s="93">
        <v>91.31147</v>
      </c>
      <c r="C168" s="92">
        <v>91.366650000000007</v>
      </c>
      <c r="D168" s="92">
        <v>97.136690000000002</v>
      </c>
      <c r="E168" s="92">
        <v>1.36</v>
      </c>
    </row>
    <row r="169" spans="1:5" x14ac:dyDescent="0.2">
      <c r="A169" s="90" t="s">
        <v>133</v>
      </c>
      <c r="B169" s="93">
        <v>95.434010000000001</v>
      </c>
      <c r="C169" s="92">
        <v>99.643280000000004</v>
      </c>
      <c r="D169" s="92">
        <v>92.258979999999994</v>
      </c>
      <c r="E169" s="92">
        <v>2.1</v>
      </c>
    </row>
    <row r="170" spans="1:5" x14ac:dyDescent="0.2">
      <c r="A170" s="90" t="s">
        <v>61</v>
      </c>
      <c r="B170" s="93" t="s">
        <v>210</v>
      </c>
      <c r="C170" s="92" t="s">
        <v>210</v>
      </c>
      <c r="D170" s="92">
        <v>33.652859999999997</v>
      </c>
      <c r="E170" s="92">
        <v>4.8609999999999998</v>
      </c>
    </row>
    <row r="171" spans="1:5" x14ac:dyDescent="0.2">
      <c r="A171" s="90" t="s">
        <v>203</v>
      </c>
      <c r="B171" s="93" t="s">
        <v>210</v>
      </c>
      <c r="C171" s="92" t="s">
        <v>210</v>
      </c>
      <c r="D171" s="92">
        <v>94.358909999999995</v>
      </c>
      <c r="E171" s="92">
        <v>1.2</v>
      </c>
    </row>
    <row r="172" spans="1:5" x14ac:dyDescent="0.2">
      <c r="A172" s="90" t="s">
        <v>199</v>
      </c>
      <c r="B172" s="93" t="s">
        <v>210</v>
      </c>
      <c r="C172" s="92" t="s">
        <v>210</v>
      </c>
      <c r="D172" s="92" t="s">
        <v>210</v>
      </c>
      <c r="E172" s="92">
        <v>1.45</v>
      </c>
    </row>
    <row r="173" spans="1:5" x14ac:dyDescent="0.2">
      <c r="A173" s="90" t="s">
        <v>184</v>
      </c>
      <c r="B173" s="93">
        <v>98.042990000000003</v>
      </c>
      <c r="C173" s="92">
        <v>93.831720000000004</v>
      </c>
      <c r="D173" s="92">
        <v>99.678889999999996</v>
      </c>
      <c r="E173" s="92">
        <v>1.56</v>
      </c>
    </row>
    <row r="174" spans="1:5" x14ac:dyDescent="0.2">
      <c r="A174" s="90" t="s">
        <v>76</v>
      </c>
      <c r="B174" s="93">
        <v>79.261740000000003</v>
      </c>
      <c r="C174" s="92">
        <v>28.881820000000001</v>
      </c>
      <c r="D174" s="92">
        <v>69</v>
      </c>
      <c r="E174" s="92">
        <v>4.1680000000000001</v>
      </c>
    </row>
    <row r="175" spans="1:5" x14ac:dyDescent="0.2">
      <c r="A175" s="90" t="s">
        <v>38</v>
      </c>
      <c r="B175" s="93" t="s">
        <v>210</v>
      </c>
      <c r="C175" s="92" t="s">
        <v>210</v>
      </c>
      <c r="D175" s="92" t="s">
        <v>210</v>
      </c>
      <c r="E175" s="92">
        <v>6.7690000000000001</v>
      </c>
    </row>
    <row r="176" spans="1:5" x14ac:dyDescent="0.2">
      <c r="A176" s="90" t="s">
        <v>117</v>
      </c>
      <c r="B176" s="93">
        <v>84.362920000000003</v>
      </c>
      <c r="C176" s="92">
        <v>64.566410000000005</v>
      </c>
      <c r="D176" s="92">
        <v>92.586250000000007</v>
      </c>
      <c r="E176" s="92">
        <v>2.4380000000000002</v>
      </c>
    </row>
    <row r="177" spans="1:5" x14ac:dyDescent="0.2">
      <c r="A177" s="90" t="s">
        <v>260</v>
      </c>
      <c r="B177" s="93">
        <v>98.786510000000007</v>
      </c>
      <c r="C177" s="92">
        <v>95.552030000000002</v>
      </c>
      <c r="D177" s="92" t="s">
        <v>210</v>
      </c>
      <c r="E177" s="92">
        <v>1.244</v>
      </c>
    </row>
    <row r="178" spans="1:5" x14ac:dyDescent="0.2">
      <c r="A178" s="90" t="s">
        <v>185</v>
      </c>
      <c r="B178" s="93">
        <v>99.834500000000006</v>
      </c>
      <c r="C178" s="92">
        <v>96.419939999999997</v>
      </c>
      <c r="D178" s="92">
        <v>97.218040000000002</v>
      </c>
      <c r="E178" s="92">
        <v>1.36</v>
      </c>
    </row>
    <row r="179" spans="1:5" x14ac:dyDescent="0.2">
      <c r="A179" s="90" t="s">
        <v>119</v>
      </c>
      <c r="B179" s="93">
        <v>93.748350000000002</v>
      </c>
      <c r="C179" s="92">
        <v>87.499939999999995</v>
      </c>
      <c r="D179" s="92">
        <v>89.958680000000001</v>
      </c>
      <c r="E179" s="92">
        <v>2.347</v>
      </c>
    </row>
    <row r="180" spans="1:5" x14ac:dyDescent="0.2">
      <c r="A180" s="90" t="s">
        <v>261</v>
      </c>
      <c r="B180" s="93">
        <v>82.214039999999997</v>
      </c>
      <c r="C180" s="92">
        <v>88.128060000000005</v>
      </c>
      <c r="D180" s="92" t="s">
        <v>210</v>
      </c>
      <c r="E180" s="92">
        <v>2.1070000000000002</v>
      </c>
    </row>
    <row r="181" spans="1:5" x14ac:dyDescent="0.2">
      <c r="A181" s="90" t="s">
        <v>262</v>
      </c>
      <c r="B181" s="93">
        <v>81.305059999999997</v>
      </c>
      <c r="C181" s="92">
        <v>83.637039999999999</v>
      </c>
      <c r="D181" s="92" t="s">
        <v>210</v>
      </c>
      <c r="E181" s="92">
        <v>1.96</v>
      </c>
    </row>
    <row r="182" spans="1:5" x14ac:dyDescent="0.2">
      <c r="A182" s="90" t="s">
        <v>263</v>
      </c>
      <c r="B182" s="93">
        <v>91.331220000000002</v>
      </c>
      <c r="C182" s="92">
        <v>86.532240000000002</v>
      </c>
      <c r="D182" s="92" t="s">
        <v>210</v>
      </c>
      <c r="E182" s="92">
        <v>2.0459999999999998</v>
      </c>
    </row>
    <row r="183" spans="1:5" x14ac:dyDescent="0.2">
      <c r="A183" s="90" t="s">
        <v>69</v>
      </c>
      <c r="B183" s="93">
        <v>48.599200000000003</v>
      </c>
      <c r="C183" s="92">
        <v>30.445959999999999</v>
      </c>
      <c r="D183" s="92">
        <v>65.268360000000001</v>
      </c>
      <c r="E183" s="92">
        <v>4.5629999999999997</v>
      </c>
    </row>
    <row r="184" spans="1:5" x14ac:dyDescent="0.2">
      <c r="A184" s="90" t="s">
        <v>127</v>
      </c>
      <c r="B184" s="93">
        <v>92.73151</v>
      </c>
      <c r="C184" s="92">
        <v>62.844470000000001</v>
      </c>
      <c r="D184" s="92">
        <v>94.003540000000001</v>
      </c>
      <c r="E184" s="92">
        <v>2.3180000000000001</v>
      </c>
    </row>
    <row r="185" spans="1:5" x14ac:dyDescent="0.2">
      <c r="A185" s="90" t="s">
        <v>86</v>
      </c>
      <c r="B185" s="93">
        <v>85.874600000000001</v>
      </c>
      <c r="C185" s="92">
        <v>37.627450000000003</v>
      </c>
      <c r="D185" s="92">
        <v>82.447550000000007</v>
      </c>
      <c r="E185" s="92">
        <v>3.4830000000000001</v>
      </c>
    </row>
    <row r="186" spans="1:5" x14ac:dyDescent="0.2">
      <c r="A186" s="90" t="s">
        <v>151</v>
      </c>
      <c r="B186" s="93">
        <v>99.270049999999998</v>
      </c>
      <c r="C186" s="92">
        <v>92.627099999999999</v>
      </c>
      <c r="D186" s="92" t="s">
        <v>210</v>
      </c>
      <c r="E186" s="92">
        <v>1.9</v>
      </c>
    </row>
    <row r="187" spans="1:5" x14ac:dyDescent="0.2">
      <c r="A187" s="90" t="s">
        <v>179</v>
      </c>
      <c r="B187" s="93">
        <v>93.365229999999997</v>
      </c>
      <c r="C187" s="92">
        <v>79.797479999999993</v>
      </c>
      <c r="D187" s="92" t="s">
        <v>210</v>
      </c>
      <c r="E187" s="92">
        <v>1.52</v>
      </c>
    </row>
    <row r="188" spans="1:5" x14ac:dyDescent="0.2">
      <c r="A188" s="90" t="s">
        <v>95</v>
      </c>
      <c r="B188" s="93">
        <v>91.995609999999999</v>
      </c>
      <c r="C188" s="92">
        <v>69.168419999999998</v>
      </c>
      <c r="D188" s="92">
        <v>79.185590000000005</v>
      </c>
      <c r="E188" s="92">
        <v>3.04</v>
      </c>
    </row>
    <row r="189" spans="1:5" x14ac:dyDescent="0.2">
      <c r="A189" s="90" t="s">
        <v>79</v>
      </c>
      <c r="B189" s="93">
        <v>95.793559999999999</v>
      </c>
      <c r="C189" s="92">
        <v>78.605099999999993</v>
      </c>
      <c r="D189" s="92">
        <v>99.665120000000002</v>
      </c>
      <c r="E189" s="92">
        <v>3.8069999999999999</v>
      </c>
    </row>
    <row r="190" spans="1:5" x14ac:dyDescent="0.2">
      <c r="A190" s="90" t="s">
        <v>264</v>
      </c>
      <c r="B190" s="93">
        <v>97.342140000000001</v>
      </c>
      <c r="C190" s="92">
        <v>25.761959999999998</v>
      </c>
      <c r="D190" s="92">
        <v>60.75262</v>
      </c>
      <c r="E190" s="92">
        <v>5.359</v>
      </c>
    </row>
    <row r="191" spans="1:5" x14ac:dyDescent="0.2">
      <c r="A191" s="90" t="s">
        <v>197</v>
      </c>
      <c r="B191" s="93">
        <v>94.944659999999999</v>
      </c>
      <c r="C191" s="92">
        <v>81.718500000000006</v>
      </c>
      <c r="D191" s="92">
        <v>96.427049999999994</v>
      </c>
      <c r="E191" s="92">
        <v>1.427</v>
      </c>
    </row>
    <row r="192" spans="1:5" x14ac:dyDescent="0.2">
      <c r="A192" s="90" t="s">
        <v>44</v>
      </c>
      <c r="B192" s="93">
        <v>90.189059999999998</v>
      </c>
      <c r="C192" s="92">
        <v>39.749409999999997</v>
      </c>
      <c r="D192" s="92">
        <v>52.959000000000003</v>
      </c>
      <c r="E192" s="92">
        <v>5.4530000000000003</v>
      </c>
    </row>
    <row r="193" spans="1:5" x14ac:dyDescent="0.2">
      <c r="A193" s="90" t="s">
        <v>65</v>
      </c>
      <c r="B193" s="93">
        <v>85.307789999999997</v>
      </c>
      <c r="C193" s="92">
        <v>15.356</v>
      </c>
      <c r="D193" s="92">
        <v>47.97739</v>
      </c>
      <c r="E193" s="92">
        <v>4.7460000000000004</v>
      </c>
    </row>
    <row r="194" spans="1:5" x14ac:dyDescent="0.2">
      <c r="A194" s="90" t="s">
        <v>265</v>
      </c>
      <c r="B194" s="93" t="s">
        <v>210</v>
      </c>
      <c r="C194" s="92" t="s">
        <v>210</v>
      </c>
      <c r="D194" s="92" t="s">
        <v>210</v>
      </c>
      <c r="E194" s="92" t="s">
        <v>210</v>
      </c>
    </row>
    <row r="195" spans="1:5" x14ac:dyDescent="0.2">
      <c r="A195" s="90" t="s">
        <v>82</v>
      </c>
      <c r="B195" s="93">
        <v>91.222740000000002</v>
      </c>
      <c r="C195" s="92">
        <v>80.313199999999995</v>
      </c>
      <c r="D195" s="92">
        <v>99.082509999999999</v>
      </c>
      <c r="E195" s="92">
        <v>3.8639999999999999</v>
      </c>
    </row>
    <row r="196" spans="1:5" x14ac:dyDescent="0.2">
      <c r="A196" s="90" t="s">
        <v>164</v>
      </c>
      <c r="B196" s="93">
        <v>94.738219999999998</v>
      </c>
      <c r="C196" s="92">
        <v>75.172259999999994</v>
      </c>
      <c r="D196" s="92">
        <v>98.46217</v>
      </c>
      <c r="E196" s="92">
        <v>1.8009999999999999</v>
      </c>
    </row>
    <row r="197" spans="1:5" x14ac:dyDescent="0.2">
      <c r="A197" s="90" t="s">
        <v>143</v>
      </c>
      <c r="B197" s="93">
        <v>97.774600000000007</v>
      </c>
      <c r="C197" s="92" t="s">
        <v>210</v>
      </c>
      <c r="D197" s="92">
        <v>71.729600000000005</v>
      </c>
      <c r="E197" s="92">
        <v>2.13</v>
      </c>
    </row>
    <row r="198" spans="1:5" x14ac:dyDescent="0.2">
      <c r="A198" s="90" t="s">
        <v>139</v>
      </c>
      <c r="B198" s="93">
        <v>93.279200000000003</v>
      </c>
      <c r="C198" s="92">
        <v>80.386809999999997</v>
      </c>
      <c r="D198" s="92">
        <v>91.604519999999994</v>
      </c>
      <c r="E198" s="92">
        <v>2.08</v>
      </c>
    </row>
    <row r="199" spans="1:5" x14ac:dyDescent="0.2">
      <c r="A199" s="90" t="s">
        <v>121</v>
      </c>
      <c r="B199" s="93" t="s">
        <v>210</v>
      </c>
      <c r="C199" s="92" t="s">
        <v>210</v>
      </c>
      <c r="D199" s="92">
        <v>99.529110000000003</v>
      </c>
      <c r="E199" s="92">
        <v>2.3809999999999998</v>
      </c>
    </row>
    <row r="200" spans="1:5" x14ac:dyDescent="0.2">
      <c r="A200" s="90" t="s">
        <v>266</v>
      </c>
      <c r="B200" s="93">
        <v>80.694670000000002</v>
      </c>
      <c r="C200" s="92">
        <v>68.730649999999997</v>
      </c>
      <c r="D200" s="92" t="s">
        <v>210</v>
      </c>
      <c r="E200" s="92" t="s">
        <v>210</v>
      </c>
    </row>
    <row r="201" spans="1:5" x14ac:dyDescent="0.2">
      <c r="A201" s="90" t="s">
        <v>267</v>
      </c>
      <c r="B201" s="93" t="s">
        <v>210</v>
      </c>
      <c r="C201" s="92" t="s">
        <v>210</v>
      </c>
      <c r="D201" s="92" t="s">
        <v>210</v>
      </c>
      <c r="E201" s="92" t="s">
        <v>210</v>
      </c>
    </row>
    <row r="202" spans="1:5" x14ac:dyDescent="0.2">
      <c r="A202" s="90" t="s">
        <v>43</v>
      </c>
      <c r="B202" s="93">
        <v>92.119399999999999</v>
      </c>
      <c r="C202" s="92">
        <v>14.526619999999999</v>
      </c>
      <c r="D202" s="92">
        <v>64.591449999999995</v>
      </c>
      <c r="E202" s="92">
        <v>6.06</v>
      </c>
    </row>
    <row r="203" spans="1:5" x14ac:dyDescent="0.2">
      <c r="A203" s="90" t="s">
        <v>191</v>
      </c>
      <c r="B203" s="93">
        <v>98.822909999999993</v>
      </c>
      <c r="C203" s="92">
        <v>85.816909999999993</v>
      </c>
      <c r="D203" s="92">
        <v>99.680390000000003</v>
      </c>
      <c r="E203" s="92">
        <v>1.4590000000000001</v>
      </c>
    </row>
    <row r="204" spans="1:5" x14ac:dyDescent="0.2">
      <c r="A204" s="90" t="s">
        <v>160</v>
      </c>
      <c r="B204" s="93">
        <v>90.071470000000005</v>
      </c>
      <c r="C204" s="92">
        <v>79.137600000000006</v>
      </c>
      <c r="D204" s="92">
        <v>91.47475</v>
      </c>
      <c r="E204" s="92">
        <v>1.841</v>
      </c>
    </row>
    <row r="205" spans="1:5" x14ac:dyDescent="0.2">
      <c r="A205" s="90" t="s">
        <v>153</v>
      </c>
      <c r="B205" s="93">
        <v>99.767920000000004</v>
      </c>
      <c r="C205" s="92">
        <v>94.766319999999993</v>
      </c>
      <c r="D205" s="92" t="s">
        <v>210</v>
      </c>
      <c r="E205" s="92">
        <v>1.98</v>
      </c>
    </row>
    <row r="206" spans="1:5" x14ac:dyDescent="0.2">
      <c r="A206" s="90" t="s">
        <v>148</v>
      </c>
      <c r="B206" s="93">
        <v>91.624669999999995</v>
      </c>
      <c r="C206" s="92">
        <v>87.84854</v>
      </c>
      <c r="D206" s="92" t="s">
        <v>210</v>
      </c>
      <c r="E206" s="92">
        <v>1.8945000000000001</v>
      </c>
    </row>
    <row r="207" spans="1:5" x14ac:dyDescent="0.2">
      <c r="A207" s="90" t="s">
        <v>141</v>
      </c>
      <c r="B207" s="93">
        <v>98.724189999999993</v>
      </c>
      <c r="C207" s="92">
        <v>76.128050000000002</v>
      </c>
      <c r="D207" s="92">
        <v>98.660550000000001</v>
      </c>
      <c r="E207" s="92">
        <v>2.0680000000000001</v>
      </c>
    </row>
    <row r="208" spans="1:5" x14ac:dyDescent="0.2">
      <c r="A208" s="90" t="s">
        <v>124</v>
      </c>
      <c r="B208" s="93">
        <v>87.105710000000002</v>
      </c>
      <c r="C208" s="92" t="s">
        <v>210</v>
      </c>
      <c r="D208" s="92">
        <v>99.296490000000006</v>
      </c>
      <c r="E208" s="92">
        <v>2.4990000000000001</v>
      </c>
    </row>
    <row r="209" spans="1:5" x14ac:dyDescent="0.2">
      <c r="A209" s="90" t="s">
        <v>85</v>
      </c>
      <c r="B209" s="93">
        <v>95.983750000000001</v>
      </c>
      <c r="C209" s="92">
        <v>52.520449999999997</v>
      </c>
      <c r="D209" s="92">
        <v>81.858329999999995</v>
      </c>
      <c r="E209" s="92">
        <v>3.456</v>
      </c>
    </row>
    <row r="210" spans="1:5" x14ac:dyDescent="0.2">
      <c r="A210" s="90" t="s">
        <v>268</v>
      </c>
      <c r="B210" s="93">
        <v>91.150559999999999</v>
      </c>
      <c r="C210" s="92">
        <v>77.613029999999995</v>
      </c>
      <c r="D210" s="92">
        <v>95.350399999999993</v>
      </c>
      <c r="E210" s="92">
        <v>2.444</v>
      </c>
    </row>
    <row r="211" spans="1:5" x14ac:dyDescent="0.2">
      <c r="A211" s="90" t="s">
        <v>167</v>
      </c>
      <c r="B211" s="93" t="s">
        <v>210</v>
      </c>
      <c r="C211" s="92" t="s">
        <v>210</v>
      </c>
      <c r="D211" s="92">
        <v>91.379090000000005</v>
      </c>
      <c r="E211" s="92">
        <v>1.794</v>
      </c>
    </row>
    <row r="212" spans="1:5" x14ac:dyDescent="0.2">
      <c r="A212" s="90" t="s">
        <v>73</v>
      </c>
      <c r="B212" s="93">
        <v>78.538870000000003</v>
      </c>
      <c r="C212" s="92">
        <v>33.650790000000001</v>
      </c>
      <c r="D212" s="92">
        <v>50.158169999999998</v>
      </c>
      <c r="E212" s="92">
        <v>4.3479999999999999</v>
      </c>
    </row>
    <row r="213" spans="1:5" x14ac:dyDescent="0.2">
      <c r="A213" s="90" t="s">
        <v>47</v>
      </c>
      <c r="B213" s="93">
        <v>94.415850000000006</v>
      </c>
      <c r="C213" s="92" t="s">
        <v>210</v>
      </c>
      <c r="D213" s="92">
        <v>51.786969999999997</v>
      </c>
      <c r="E213" s="92">
        <v>5.7729999999999997</v>
      </c>
    </row>
    <row r="214" spans="1:5" x14ac:dyDescent="0.2">
      <c r="A214" s="87" t="s">
        <v>83</v>
      </c>
      <c r="B214" s="94">
        <v>83.509659999999997</v>
      </c>
      <c r="C214" s="95">
        <v>34.058759999999999</v>
      </c>
      <c r="D214" s="95">
        <v>80.065659999999994</v>
      </c>
      <c r="E214" s="95">
        <v>3.6429999999999998</v>
      </c>
    </row>
    <row r="215" spans="1:5" x14ac:dyDescent="0.2">
      <c r="D215" s="91"/>
    </row>
    <row r="216" spans="1:5" ht="12.75" customHeight="1" x14ac:dyDescent="0.2">
      <c r="A216" s="159" t="s">
        <v>269</v>
      </c>
      <c r="B216" s="159"/>
      <c r="C216" s="159"/>
      <c r="D216" s="159"/>
      <c r="E216" s="159"/>
    </row>
    <row r="217" spans="1:5" x14ac:dyDescent="0.2">
      <c r="A217" s="159"/>
      <c r="B217" s="159"/>
      <c r="C217" s="159"/>
      <c r="D217" s="159"/>
      <c r="E217" s="159"/>
    </row>
    <row r="219" spans="1:5" x14ac:dyDescent="0.2">
      <c r="A219" s="96"/>
      <c r="B219" s="106"/>
      <c r="C219" s="106"/>
      <c r="D219" s="106"/>
      <c r="E219" s="106"/>
    </row>
    <row r="220" spans="1:5" ht="12.75" customHeight="1" x14ac:dyDescent="0.2">
      <c r="A220" s="97"/>
      <c r="B220" s="107"/>
      <c r="C220" s="107"/>
      <c r="D220" s="107"/>
      <c r="E220" s="107"/>
    </row>
    <row r="221" spans="1:5" ht="14.25" customHeight="1" x14ac:dyDescent="0.2">
      <c r="A221" s="97"/>
      <c r="B221" s="107"/>
      <c r="C221" s="107"/>
      <c r="D221" s="107"/>
      <c r="E221" s="107"/>
    </row>
  </sheetData>
  <mergeCells count="2">
    <mergeCell ref="A216:E217"/>
    <mergeCell ref="B4:D4"/>
  </mergeCells>
  <pageMargins left="0.75" right="0.75" top="1" bottom="1" header="0.5" footer="0.5"/>
  <pageSetup scale="86" orientation="portrait" r:id="rId1"/>
  <headerFooter alignWithMargins="0"/>
  <rowBreaks count="3" manualBreakCount="3">
    <brk id="56" max="4" man="1"/>
    <brk id="113" max="4" man="1"/>
    <brk id="170"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zoomScaleNormal="100" workbookViewId="0"/>
  </sheetViews>
  <sheetFormatPr defaultRowHeight="12.75" x14ac:dyDescent="0.2"/>
  <cols>
    <col min="1" max="1" width="5.140625" customWidth="1"/>
    <col min="2" max="3" width="10.7109375" customWidth="1"/>
    <col min="4" max="6" width="11" customWidth="1"/>
    <col min="7" max="7" width="10.7109375" customWidth="1"/>
    <col min="8" max="8" width="2.42578125" customWidth="1"/>
    <col min="9" max="12" width="8.42578125" customWidth="1"/>
  </cols>
  <sheetData>
    <row r="1" spans="1:12" x14ac:dyDescent="0.2">
      <c r="A1" s="28" t="s">
        <v>297</v>
      </c>
    </row>
    <row r="2" spans="1:12" x14ac:dyDescent="0.2">
      <c r="A2" s="28"/>
    </row>
    <row r="3" spans="1:12" x14ac:dyDescent="0.2">
      <c r="B3" s="164" t="s">
        <v>308</v>
      </c>
      <c r="C3" s="164"/>
      <c r="D3" s="164"/>
      <c r="E3" s="164"/>
      <c r="F3" s="164"/>
      <c r="G3" s="164"/>
      <c r="H3" s="142"/>
      <c r="I3" s="164" t="s">
        <v>309</v>
      </c>
      <c r="J3" s="164"/>
      <c r="K3" s="164"/>
      <c r="L3" s="164"/>
    </row>
    <row r="4" spans="1:12" ht="76.5" x14ac:dyDescent="0.2">
      <c r="A4" s="130" t="s">
        <v>3</v>
      </c>
      <c r="B4" s="108" t="s">
        <v>272</v>
      </c>
      <c r="C4" s="109" t="s">
        <v>273</v>
      </c>
      <c r="D4" s="109" t="s">
        <v>274</v>
      </c>
      <c r="E4" s="109" t="s">
        <v>275</v>
      </c>
      <c r="F4" s="111" t="s">
        <v>276</v>
      </c>
      <c r="G4" s="111" t="s">
        <v>277</v>
      </c>
      <c r="H4" s="111"/>
      <c r="I4" s="111" t="s">
        <v>278</v>
      </c>
      <c r="J4" s="111" t="s">
        <v>279</v>
      </c>
      <c r="K4" s="111" t="s">
        <v>280</v>
      </c>
      <c r="L4" s="111" t="s">
        <v>281</v>
      </c>
    </row>
    <row r="5" spans="1:12" x14ac:dyDescent="0.2">
      <c r="A5" s="60"/>
      <c r="B5" s="161" t="s">
        <v>211</v>
      </c>
      <c r="C5" s="161"/>
      <c r="D5" s="161"/>
      <c r="E5" s="161"/>
      <c r="F5" s="161"/>
      <c r="G5" s="161"/>
      <c r="H5" s="161"/>
      <c r="I5" s="161"/>
      <c r="J5" s="161"/>
      <c r="K5" s="161"/>
      <c r="L5" s="161"/>
    </row>
    <row r="6" spans="1:12" x14ac:dyDescent="0.2">
      <c r="A6" s="60"/>
      <c r="B6" s="112"/>
      <c r="C6" s="113"/>
      <c r="D6" s="113"/>
      <c r="E6" s="113"/>
      <c r="F6" s="110"/>
      <c r="G6" s="110"/>
      <c r="H6" s="110"/>
      <c r="I6" s="110"/>
      <c r="J6" s="110"/>
      <c r="K6" s="110"/>
      <c r="L6" s="110"/>
    </row>
    <row r="7" spans="1:12" x14ac:dyDescent="0.2">
      <c r="A7" s="82">
        <v>1971</v>
      </c>
      <c r="B7" s="56"/>
      <c r="C7" s="24"/>
      <c r="D7" s="56">
        <v>1.5493699999999999</v>
      </c>
      <c r="E7" s="24"/>
      <c r="F7" s="24"/>
      <c r="G7" s="58">
        <v>4.29495</v>
      </c>
      <c r="H7" s="58"/>
      <c r="I7" s="24"/>
      <c r="J7" s="24"/>
      <c r="K7" s="24"/>
      <c r="L7" s="24"/>
    </row>
    <row r="8" spans="1:12" x14ac:dyDescent="0.2">
      <c r="A8" s="82">
        <v>1972</v>
      </c>
      <c r="B8" s="56"/>
      <c r="C8" s="24"/>
      <c r="D8" s="56">
        <v>2.0470799999999998</v>
      </c>
      <c r="E8" s="24"/>
      <c r="F8" s="24"/>
      <c r="G8" s="58">
        <v>4.5254300000000001</v>
      </c>
      <c r="H8" s="58"/>
      <c r="I8" s="24"/>
      <c r="J8" s="24"/>
      <c r="K8" s="24"/>
      <c r="L8" s="24"/>
    </row>
    <row r="9" spans="1:12" x14ac:dyDescent="0.2">
      <c r="A9" s="82">
        <v>1973</v>
      </c>
      <c r="B9" s="56"/>
      <c r="C9" s="24"/>
      <c r="D9" s="56">
        <v>2.3259500000000002</v>
      </c>
      <c r="E9" s="24"/>
      <c r="F9" s="24"/>
      <c r="G9" s="58">
        <v>5.0561800000000003</v>
      </c>
      <c r="H9" s="58"/>
      <c r="I9" s="24"/>
      <c r="J9" s="24"/>
      <c r="K9" s="24"/>
      <c r="L9" s="24"/>
    </row>
    <row r="10" spans="1:12" x14ac:dyDescent="0.2">
      <c r="A10" s="82">
        <v>1974</v>
      </c>
      <c r="B10" s="56"/>
      <c r="C10" s="24"/>
      <c r="D10" s="56">
        <v>2.3327499999999999</v>
      </c>
      <c r="E10" s="24"/>
      <c r="F10" s="24"/>
      <c r="G10" s="58">
        <v>5.2185300000000003</v>
      </c>
      <c r="H10" s="58"/>
      <c r="I10" s="24"/>
      <c r="J10" s="24"/>
      <c r="K10" s="24"/>
      <c r="L10" s="24"/>
    </row>
    <row r="11" spans="1:12" x14ac:dyDescent="0.2">
      <c r="A11" s="82">
        <v>1975</v>
      </c>
      <c r="B11" s="56"/>
      <c r="C11" s="24"/>
      <c r="D11" s="56">
        <v>2.4154200000000001</v>
      </c>
      <c r="E11" s="24"/>
      <c r="F11" s="24"/>
      <c r="G11" s="58">
        <v>5.6211900000000004</v>
      </c>
      <c r="H11" s="58"/>
      <c r="I11" s="24"/>
      <c r="J11" s="24"/>
      <c r="K11" s="24"/>
      <c r="L11" s="24"/>
    </row>
    <row r="12" spans="1:12" x14ac:dyDescent="0.2">
      <c r="A12" s="82">
        <v>1976</v>
      </c>
      <c r="B12" s="56"/>
      <c r="C12" s="24"/>
      <c r="D12" s="56">
        <v>2.6051099999999998</v>
      </c>
      <c r="E12" s="24"/>
      <c r="F12" s="24"/>
      <c r="G12" s="58">
        <v>6.1870599999999998</v>
      </c>
      <c r="H12" s="58"/>
      <c r="I12" s="58">
        <v>42.327800000000003</v>
      </c>
      <c r="J12" s="63">
        <v>24.423079999999999</v>
      </c>
      <c r="K12" s="58">
        <v>70.900170000000003</v>
      </c>
      <c r="L12" s="61">
        <v>48.183329999999998</v>
      </c>
    </row>
    <row r="13" spans="1:12" x14ac:dyDescent="0.2">
      <c r="A13" s="82">
        <v>1977</v>
      </c>
      <c r="B13" s="56"/>
      <c r="C13" s="24"/>
      <c r="D13" s="56">
        <v>2.7360699999999998</v>
      </c>
      <c r="E13" s="24"/>
      <c r="F13" s="24"/>
      <c r="G13" s="58">
        <v>5.9809999999999999</v>
      </c>
      <c r="H13" s="58"/>
      <c r="I13" s="58"/>
      <c r="J13" s="63"/>
      <c r="K13" s="58"/>
      <c r="L13" s="61"/>
    </row>
    <row r="14" spans="1:12" x14ac:dyDescent="0.2">
      <c r="A14" s="82">
        <v>1978</v>
      </c>
      <c r="B14" s="56"/>
      <c r="C14" s="24"/>
      <c r="D14" s="56">
        <v>2.9122300000000001</v>
      </c>
      <c r="E14" s="24"/>
      <c r="F14" s="24"/>
      <c r="G14" s="58">
        <v>5.9017999999999997</v>
      </c>
      <c r="H14" s="58"/>
      <c r="I14" s="58"/>
      <c r="J14" s="63"/>
      <c r="K14" s="58"/>
      <c r="L14" s="61"/>
    </row>
    <row r="15" spans="1:12" x14ac:dyDescent="0.2">
      <c r="A15" s="82">
        <v>1979</v>
      </c>
      <c r="B15" s="56"/>
      <c r="C15" s="24"/>
      <c r="D15" s="56"/>
      <c r="E15" s="24"/>
      <c r="F15" s="24"/>
      <c r="G15" s="58"/>
      <c r="H15" s="58"/>
      <c r="I15" s="58"/>
      <c r="J15" s="63"/>
      <c r="K15" s="58"/>
      <c r="L15" s="61"/>
    </row>
    <row r="16" spans="1:12" x14ac:dyDescent="0.2">
      <c r="A16" s="82">
        <v>1980</v>
      </c>
      <c r="B16" s="56"/>
      <c r="C16" s="24"/>
      <c r="D16" s="56"/>
      <c r="E16" s="24"/>
      <c r="F16" s="24"/>
      <c r="G16" s="58"/>
      <c r="H16" s="58"/>
      <c r="I16" s="58"/>
      <c r="J16" s="63"/>
      <c r="K16" s="58"/>
      <c r="L16" s="61"/>
    </row>
    <row r="17" spans="1:12" x14ac:dyDescent="0.2">
      <c r="A17" s="82">
        <v>1981</v>
      </c>
      <c r="B17" s="56"/>
      <c r="C17" s="24"/>
      <c r="D17" s="56"/>
      <c r="E17" s="24"/>
      <c r="F17" s="24"/>
      <c r="G17" s="58"/>
      <c r="H17" s="58"/>
      <c r="I17" s="58"/>
      <c r="J17" s="63"/>
      <c r="K17" s="58"/>
      <c r="L17" s="61"/>
    </row>
    <row r="18" spans="1:12" x14ac:dyDescent="0.2">
      <c r="A18" s="82">
        <v>1982</v>
      </c>
      <c r="B18" s="56"/>
      <c r="C18" s="24"/>
      <c r="D18" s="56"/>
      <c r="E18" s="24"/>
      <c r="F18" s="24"/>
      <c r="G18" s="58"/>
      <c r="H18" s="58"/>
      <c r="I18" s="58"/>
      <c r="J18" s="63"/>
      <c r="K18" s="58"/>
      <c r="L18" s="61"/>
    </row>
    <row r="19" spans="1:12" x14ac:dyDescent="0.2">
      <c r="A19" s="82">
        <v>1983</v>
      </c>
      <c r="B19" s="56"/>
      <c r="C19" s="24"/>
      <c r="D19" s="56"/>
      <c r="E19" s="24"/>
      <c r="F19" s="24"/>
      <c r="G19" s="58"/>
      <c r="H19" s="58"/>
      <c r="I19" s="58"/>
      <c r="J19" s="63"/>
      <c r="K19" s="58"/>
      <c r="L19" s="61"/>
    </row>
    <row r="20" spans="1:12" x14ac:dyDescent="0.2">
      <c r="A20" s="82">
        <v>1984</v>
      </c>
      <c r="B20" s="56">
        <v>73.745549999999994</v>
      </c>
      <c r="C20" s="24"/>
      <c r="D20" s="56"/>
      <c r="E20" s="58">
        <v>90.446899999999999</v>
      </c>
      <c r="F20" s="24"/>
      <c r="G20" s="58"/>
      <c r="H20" s="58"/>
      <c r="I20" s="58"/>
      <c r="J20" s="63"/>
      <c r="K20" s="58"/>
      <c r="L20" s="61"/>
    </row>
    <row r="21" spans="1:12" x14ac:dyDescent="0.2">
      <c r="A21" s="82">
        <v>1985</v>
      </c>
      <c r="B21" s="56">
        <v>75.202910000000003</v>
      </c>
      <c r="C21" s="24"/>
      <c r="D21" s="56"/>
      <c r="E21" s="58">
        <v>89.414879999999997</v>
      </c>
      <c r="F21" s="24"/>
      <c r="G21" s="58"/>
      <c r="H21" s="58"/>
      <c r="I21" s="58"/>
      <c r="J21" s="63"/>
      <c r="K21" s="58"/>
      <c r="L21" s="61"/>
    </row>
    <row r="22" spans="1:12" x14ac:dyDescent="0.2">
      <c r="A22" s="82">
        <v>1986</v>
      </c>
      <c r="B22" s="56">
        <v>77.191550000000007</v>
      </c>
      <c r="C22" s="24"/>
      <c r="D22" s="56"/>
      <c r="E22" s="58">
        <v>89.473650000000006</v>
      </c>
      <c r="F22" s="24"/>
      <c r="G22" s="58"/>
      <c r="H22" s="58"/>
      <c r="I22" s="58">
        <v>65.592669999999998</v>
      </c>
      <c r="J22" s="63">
        <v>41.033949999999997</v>
      </c>
      <c r="K22" s="58">
        <v>84.526079999999993</v>
      </c>
      <c r="L22" s="61">
        <v>63.099550000000001</v>
      </c>
    </row>
    <row r="23" spans="1:12" x14ac:dyDescent="0.2">
      <c r="A23" s="82">
        <v>1987</v>
      </c>
      <c r="B23" s="56">
        <v>78.053669999999997</v>
      </c>
      <c r="C23" s="24"/>
      <c r="D23" s="56"/>
      <c r="E23" s="58">
        <v>89.568830000000005</v>
      </c>
      <c r="F23" s="24"/>
      <c r="G23" s="58"/>
      <c r="H23" s="58"/>
      <c r="I23" s="58"/>
      <c r="J23" s="63"/>
      <c r="K23" s="58"/>
      <c r="L23" s="61"/>
    </row>
    <row r="24" spans="1:12" x14ac:dyDescent="0.2">
      <c r="A24" s="82">
        <v>1988</v>
      </c>
      <c r="B24" s="56">
        <v>80.263660000000002</v>
      </c>
      <c r="C24" s="24"/>
      <c r="D24" s="56"/>
      <c r="E24" s="58">
        <v>89.508219999999994</v>
      </c>
      <c r="F24" s="24"/>
      <c r="G24" s="58"/>
      <c r="H24" s="58"/>
      <c r="I24" s="58"/>
      <c r="J24" s="63"/>
      <c r="K24" s="58"/>
      <c r="L24" s="61"/>
    </row>
    <row r="25" spans="1:12" x14ac:dyDescent="0.2">
      <c r="A25" s="82">
        <v>1989</v>
      </c>
      <c r="B25" s="56">
        <v>81.99691</v>
      </c>
      <c r="C25" s="24"/>
      <c r="D25" s="56"/>
      <c r="E25" s="58">
        <v>89.181950000000001</v>
      </c>
      <c r="F25" s="24"/>
      <c r="G25" s="58"/>
      <c r="H25" s="58"/>
      <c r="I25" s="58"/>
      <c r="J25" s="63"/>
      <c r="K25" s="58"/>
      <c r="L25" s="61"/>
    </row>
    <row r="26" spans="1:12" x14ac:dyDescent="0.2">
      <c r="A26" s="82">
        <v>1990</v>
      </c>
      <c r="B26" s="56">
        <v>87.989369999999994</v>
      </c>
      <c r="C26" s="24"/>
      <c r="D26" s="56"/>
      <c r="E26" s="58">
        <v>95.940860000000001</v>
      </c>
      <c r="F26" s="24"/>
      <c r="G26" s="58"/>
      <c r="H26" s="58"/>
      <c r="I26" s="58"/>
      <c r="J26" s="63"/>
      <c r="K26" s="58"/>
      <c r="L26" s="59"/>
    </row>
    <row r="27" spans="1:12" x14ac:dyDescent="0.2">
      <c r="A27" s="82">
        <v>1991</v>
      </c>
      <c r="B27" s="56"/>
      <c r="C27" s="24"/>
      <c r="D27" s="56"/>
      <c r="E27" s="58"/>
      <c r="F27" s="24"/>
      <c r="G27" s="58"/>
      <c r="H27" s="58"/>
      <c r="I27" s="58">
        <v>81.200999999999993</v>
      </c>
      <c r="J27" s="63">
        <v>56.156419999999997</v>
      </c>
      <c r="K27" s="58">
        <v>92.435500000000005</v>
      </c>
      <c r="L27" s="59">
        <v>74.274479999999997</v>
      </c>
    </row>
    <row r="28" spans="1:12" x14ac:dyDescent="0.2">
      <c r="A28" s="82">
        <v>1992</v>
      </c>
      <c r="B28" s="56">
        <v>93.414910000000006</v>
      </c>
      <c r="C28" s="24"/>
      <c r="D28" s="56"/>
      <c r="E28" s="58">
        <v>98.748649999999998</v>
      </c>
      <c r="F28" s="24"/>
      <c r="G28" s="58"/>
      <c r="H28" s="58"/>
      <c r="I28" s="58"/>
      <c r="J28" s="63"/>
      <c r="K28" s="58"/>
      <c r="L28" s="59"/>
    </row>
    <row r="29" spans="1:12" x14ac:dyDescent="0.2">
      <c r="A29" s="82">
        <v>1993</v>
      </c>
      <c r="B29" s="56"/>
      <c r="C29" s="24"/>
      <c r="D29" s="56"/>
      <c r="E29" s="58"/>
      <c r="F29" s="24"/>
      <c r="G29" s="58"/>
      <c r="H29" s="58"/>
      <c r="I29" s="58"/>
      <c r="J29" s="63"/>
      <c r="K29" s="58"/>
      <c r="L29" s="59"/>
    </row>
    <row r="30" spans="1:12" x14ac:dyDescent="0.2">
      <c r="A30" s="82">
        <v>1994</v>
      </c>
      <c r="B30" s="56"/>
      <c r="C30" s="24"/>
      <c r="D30" s="56"/>
      <c r="E30" s="58"/>
      <c r="F30" s="24"/>
      <c r="G30" s="58"/>
      <c r="H30" s="58"/>
      <c r="I30" s="58"/>
      <c r="J30" s="63"/>
      <c r="K30" s="58"/>
      <c r="L30" s="59"/>
    </row>
    <row r="31" spans="1:12" x14ac:dyDescent="0.2">
      <c r="A31" s="82">
        <v>1995</v>
      </c>
      <c r="B31" s="56"/>
      <c r="C31" s="24"/>
      <c r="D31" s="56"/>
      <c r="E31" s="58"/>
      <c r="F31" s="24"/>
      <c r="G31" s="58"/>
      <c r="H31" s="58"/>
      <c r="I31" s="58"/>
      <c r="J31" s="63"/>
      <c r="K31" s="58"/>
      <c r="L31" s="59"/>
    </row>
    <row r="32" spans="1:12" x14ac:dyDescent="0.2">
      <c r="A32" s="82">
        <v>1996</v>
      </c>
      <c r="B32" s="56"/>
      <c r="C32" s="24"/>
      <c r="D32" s="56">
        <v>13.39343</v>
      </c>
      <c r="E32" s="58"/>
      <c r="F32" s="24"/>
      <c r="G32" s="58">
        <v>22.758749999999999</v>
      </c>
      <c r="H32" s="58"/>
      <c r="I32" s="58">
        <v>90.556610000000006</v>
      </c>
      <c r="J32" s="63">
        <v>66.067760000000007</v>
      </c>
      <c r="K32" s="58">
        <v>95.516819999999996</v>
      </c>
      <c r="L32" s="59">
        <v>79.871610000000004</v>
      </c>
    </row>
    <row r="33" spans="1:12" x14ac:dyDescent="0.2">
      <c r="A33" s="82">
        <v>1997</v>
      </c>
      <c r="B33" s="56">
        <v>91.99221</v>
      </c>
      <c r="C33" s="24"/>
      <c r="D33" s="56"/>
      <c r="E33" s="58">
        <v>95.961179999999999</v>
      </c>
      <c r="F33" s="24"/>
      <c r="G33" s="58"/>
      <c r="H33" s="58"/>
      <c r="I33" s="58"/>
      <c r="J33" s="63"/>
      <c r="K33" s="58"/>
      <c r="L33" s="59"/>
    </row>
    <row r="34" spans="1:12" x14ac:dyDescent="0.2">
      <c r="A34" s="82">
        <v>1998</v>
      </c>
      <c r="B34" s="56"/>
      <c r="C34" s="24"/>
      <c r="D34" s="59"/>
      <c r="E34" s="58"/>
      <c r="F34" s="24"/>
      <c r="G34" s="58"/>
      <c r="H34" s="58"/>
      <c r="I34" s="58"/>
      <c r="J34" s="63"/>
      <c r="K34" s="58"/>
      <c r="L34" s="59"/>
    </row>
    <row r="35" spans="1:12" x14ac:dyDescent="0.2">
      <c r="A35" s="82">
        <v>1999</v>
      </c>
      <c r="B35" s="56">
        <v>84.574250000000006</v>
      </c>
      <c r="C35" s="131"/>
      <c r="D35" s="56">
        <v>16.723800000000001</v>
      </c>
      <c r="E35" s="58">
        <v>88.246790000000004</v>
      </c>
      <c r="F35" s="131"/>
      <c r="G35" s="58">
        <v>21.120349999999998</v>
      </c>
      <c r="H35" s="58"/>
      <c r="I35" s="58"/>
      <c r="J35" s="63"/>
      <c r="K35" s="58"/>
      <c r="L35" s="59"/>
    </row>
    <row r="36" spans="1:12" x14ac:dyDescent="0.2">
      <c r="A36" s="82">
        <v>2000</v>
      </c>
      <c r="B36" s="56">
        <v>84.191019999999995</v>
      </c>
      <c r="C36" s="24"/>
      <c r="D36" s="56">
        <v>17.695789999999999</v>
      </c>
      <c r="E36" s="58">
        <v>87.302459999999996</v>
      </c>
      <c r="F36" s="24"/>
      <c r="G36" s="58">
        <v>20.631969999999999</v>
      </c>
      <c r="H36" s="58"/>
      <c r="I36" s="58"/>
      <c r="J36" s="63"/>
      <c r="K36" s="58"/>
      <c r="L36" s="59"/>
    </row>
    <row r="37" spans="1:12" x14ac:dyDescent="0.2">
      <c r="A37" s="82">
        <v>2001</v>
      </c>
      <c r="B37" s="56"/>
      <c r="C37" s="24"/>
      <c r="D37" s="56">
        <v>19.603729999999999</v>
      </c>
      <c r="E37" s="58"/>
      <c r="F37" s="24"/>
      <c r="G37" s="58">
        <v>20.862639999999999</v>
      </c>
      <c r="H37" s="58"/>
      <c r="I37" s="58"/>
      <c r="J37" s="63"/>
      <c r="K37" s="58"/>
      <c r="L37" s="59"/>
    </row>
    <row r="38" spans="1:12" x14ac:dyDescent="0.2">
      <c r="A38" s="82">
        <v>2002</v>
      </c>
      <c r="B38" s="56">
        <v>92.269390000000001</v>
      </c>
      <c r="C38" s="24"/>
      <c r="D38" s="56">
        <v>19.100770000000001</v>
      </c>
      <c r="E38" s="58">
        <v>96.595550000000003</v>
      </c>
      <c r="F38" s="24"/>
      <c r="G38" s="58">
        <v>19.108519999999999</v>
      </c>
      <c r="H38" s="58"/>
      <c r="I38" s="58">
        <v>90.556610000000006</v>
      </c>
      <c r="J38" s="63">
        <v>70.400000000000006</v>
      </c>
      <c r="K38" s="58">
        <v>95.516819999999996</v>
      </c>
      <c r="L38" s="59">
        <v>83.5</v>
      </c>
    </row>
    <row r="39" spans="1:12" x14ac:dyDescent="0.2">
      <c r="A39" s="82">
        <v>2003</v>
      </c>
      <c r="B39" s="56">
        <v>92.213930000000005</v>
      </c>
      <c r="C39" s="24"/>
      <c r="D39" s="56">
        <v>20.497319999999998</v>
      </c>
      <c r="E39" s="58">
        <v>95.627960000000002</v>
      </c>
      <c r="F39" s="24"/>
      <c r="G39" s="58">
        <v>19.265519999999999</v>
      </c>
      <c r="H39" s="58"/>
      <c r="I39" s="58"/>
      <c r="J39" s="63"/>
      <c r="K39" s="58"/>
      <c r="L39" s="59"/>
    </row>
    <row r="40" spans="1:12" x14ac:dyDescent="0.2">
      <c r="A40" s="82">
        <v>2004</v>
      </c>
      <c r="B40" s="56">
        <v>95.683729999999997</v>
      </c>
      <c r="C40" s="24"/>
      <c r="D40" s="56">
        <v>22.616859999999999</v>
      </c>
      <c r="E40" s="58">
        <v>98.620930000000001</v>
      </c>
      <c r="F40" s="24"/>
      <c r="G40" s="58">
        <v>20.858910000000002</v>
      </c>
      <c r="H40" s="58"/>
      <c r="I40" s="58"/>
      <c r="J40" s="63"/>
      <c r="K40" s="58"/>
      <c r="L40" s="59"/>
    </row>
    <row r="41" spans="1:12" x14ac:dyDescent="0.2">
      <c r="A41" s="82">
        <v>2005</v>
      </c>
      <c r="B41" s="56">
        <v>96.237930000000006</v>
      </c>
      <c r="C41" s="24"/>
      <c r="D41" s="56">
        <v>23.555040000000002</v>
      </c>
      <c r="E41" s="58">
        <v>98.108270000000005</v>
      </c>
      <c r="F41" s="24"/>
      <c r="G41" s="58">
        <v>22.19276</v>
      </c>
      <c r="H41" s="58"/>
      <c r="I41" s="58">
        <v>96.737549999999999</v>
      </c>
      <c r="J41" s="63">
        <v>76.802639999999997</v>
      </c>
      <c r="K41" s="58">
        <v>98.109979999999993</v>
      </c>
      <c r="L41" s="59">
        <v>88.010319999999993</v>
      </c>
    </row>
    <row r="42" spans="1:12" x14ac:dyDescent="0.2">
      <c r="A42" s="82">
        <v>2006</v>
      </c>
      <c r="B42" s="24"/>
      <c r="C42" s="24"/>
      <c r="D42" s="56">
        <v>26.207229999999999</v>
      </c>
      <c r="E42" s="24"/>
      <c r="F42" s="24"/>
      <c r="G42" s="58">
        <v>24.263069999999999</v>
      </c>
      <c r="H42" s="58"/>
      <c r="I42" s="58">
        <v>96.132149999999996</v>
      </c>
      <c r="J42" s="63">
        <v>77.240020000000001</v>
      </c>
      <c r="K42" s="58">
        <v>97.145480000000006</v>
      </c>
      <c r="L42" s="59">
        <v>87.272189999999995</v>
      </c>
    </row>
    <row r="43" spans="1:12" x14ac:dyDescent="0.2">
      <c r="A43" s="82">
        <v>2007</v>
      </c>
      <c r="B43" s="24"/>
      <c r="C43" s="24"/>
      <c r="D43" s="56">
        <v>31.632290000000001</v>
      </c>
      <c r="E43" s="24"/>
      <c r="F43" s="24"/>
      <c r="G43" s="58">
        <v>28.20495</v>
      </c>
      <c r="H43" s="58"/>
      <c r="I43" s="58"/>
      <c r="J43" s="63"/>
      <c r="K43" s="58"/>
      <c r="L43" s="59"/>
    </row>
    <row r="44" spans="1:12" x14ac:dyDescent="0.2">
      <c r="A44" s="82">
        <v>2008</v>
      </c>
      <c r="B44" s="24"/>
      <c r="C44" s="24"/>
      <c r="D44" s="56">
        <v>38.901580000000003</v>
      </c>
      <c r="E44" s="24"/>
      <c r="F44" s="24"/>
      <c r="G44" s="58">
        <v>33.932549999999999</v>
      </c>
      <c r="H44" s="58"/>
      <c r="I44" s="58">
        <v>98.516149999999996</v>
      </c>
      <c r="J44" s="63">
        <v>80.655320000000003</v>
      </c>
      <c r="K44" s="58">
        <v>98.78792</v>
      </c>
      <c r="L44" s="59">
        <v>89.278480000000002</v>
      </c>
    </row>
    <row r="45" spans="1:12" x14ac:dyDescent="0.2">
      <c r="A45" s="82">
        <v>2009</v>
      </c>
      <c r="B45" s="24"/>
      <c r="C45" s="132">
        <v>76.638769999999994</v>
      </c>
      <c r="D45" s="56">
        <v>37.865830000000003</v>
      </c>
      <c r="E45" s="24"/>
      <c r="F45" s="59">
        <v>79.553709999999995</v>
      </c>
      <c r="G45" s="58">
        <v>35.791789999999999</v>
      </c>
      <c r="H45" s="58"/>
      <c r="I45" s="58"/>
      <c r="J45" s="63"/>
      <c r="K45" s="58"/>
      <c r="L45" s="59"/>
    </row>
    <row r="46" spans="1:12" x14ac:dyDescent="0.2">
      <c r="A46" s="82">
        <v>2010</v>
      </c>
      <c r="B46" s="24"/>
      <c r="C46" s="132">
        <v>75.124489999999994</v>
      </c>
      <c r="D46" s="56">
        <v>42.89573</v>
      </c>
      <c r="E46" s="24"/>
      <c r="F46" s="59">
        <v>78.52225</v>
      </c>
      <c r="G46" s="58">
        <v>43.263399999999997</v>
      </c>
      <c r="H46" s="58"/>
      <c r="I46" s="58"/>
      <c r="J46" s="63"/>
      <c r="K46" s="58"/>
      <c r="L46" s="59"/>
    </row>
    <row r="47" spans="1:12" x14ac:dyDescent="0.2">
      <c r="A47" s="82">
        <v>2011</v>
      </c>
      <c r="B47" s="24"/>
      <c r="C47" s="132">
        <v>77.401880000000006</v>
      </c>
      <c r="D47" s="56">
        <v>48.618360000000003</v>
      </c>
      <c r="E47" s="24"/>
      <c r="F47" s="59">
        <v>81.284350000000003</v>
      </c>
      <c r="G47" s="58">
        <v>49.038130000000002</v>
      </c>
      <c r="H47" s="58"/>
      <c r="I47" s="58"/>
      <c r="J47" s="63"/>
      <c r="K47" s="58"/>
      <c r="L47" s="59"/>
    </row>
    <row r="48" spans="1:12" x14ac:dyDescent="0.2">
      <c r="A48" s="83">
        <v>2012</v>
      </c>
      <c r="B48" s="25"/>
      <c r="C48" s="25"/>
      <c r="D48" s="55">
        <v>55.202210000000001</v>
      </c>
      <c r="E48" s="25"/>
      <c r="F48" s="25"/>
      <c r="G48" s="57">
        <v>55.127270000000003</v>
      </c>
      <c r="H48" s="57"/>
      <c r="I48" s="57">
        <v>97.6952</v>
      </c>
      <c r="J48" s="62">
        <v>79.228290000000001</v>
      </c>
      <c r="K48" s="57">
        <v>98.340950000000007</v>
      </c>
      <c r="L48" s="55">
        <v>89.355159999999998</v>
      </c>
    </row>
    <row r="49" spans="1:12" x14ac:dyDescent="0.2">
      <c r="A49" s="82"/>
      <c r="B49" s="131"/>
      <c r="C49" s="131"/>
      <c r="D49" s="56"/>
      <c r="E49" s="131"/>
      <c r="F49" s="131"/>
      <c r="G49" s="58"/>
      <c r="H49" s="58"/>
      <c r="I49" s="58"/>
      <c r="J49" s="63"/>
      <c r="K49" s="58"/>
      <c r="L49" s="56"/>
    </row>
    <row r="50" spans="1:12" ht="52.5" customHeight="1" x14ac:dyDescent="0.2">
      <c r="A50" s="163" t="s">
        <v>313</v>
      </c>
      <c r="B50" s="163"/>
      <c r="C50" s="163"/>
      <c r="D50" s="163"/>
      <c r="E50" s="163"/>
      <c r="F50" s="163"/>
      <c r="G50" s="163"/>
      <c r="H50" s="163"/>
      <c r="I50" s="163"/>
      <c r="J50" s="163"/>
      <c r="K50" s="163"/>
      <c r="L50" s="163"/>
    </row>
    <row r="51" spans="1:12" x14ac:dyDescent="0.2">
      <c r="A51" s="139"/>
      <c r="B51" s="139"/>
      <c r="C51" s="139"/>
      <c r="D51" s="139"/>
      <c r="E51" s="139"/>
      <c r="F51" s="139"/>
      <c r="G51" s="58"/>
      <c r="H51" s="58"/>
      <c r="I51" s="58"/>
      <c r="J51" s="63"/>
      <c r="K51" s="58"/>
      <c r="L51" s="56"/>
    </row>
    <row r="52" spans="1:12" ht="12.75" customHeight="1" x14ac:dyDescent="0.2">
      <c r="A52" s="162" t="s">
        <v>314</v>
      </c>
      <c r="B52" s="162"/>
      <c r="C52" s="162"/>
      <c r="D52" s="162"/>
      <c r="E52" s="162"/>
      <c r="F52" s="162"/>
      <c r="G52" s="162"/>
      <c r="H52" s="162"/>
      <c r="I52" s="162"/>
      <c r="J52" s="162"/>
      <c r="K52" s="162"/>
      <c r="L52" s="162"/>
    </row>
    <row r="53" spans="1:12" x14ac:dyDescent="0.2">
      <c r="A53" s="162"/>
      <c r="B53" s="162"/>
      <c r="C53" s="162"/>
      <c r="D53" s="162"/>
      <c r="E53" s="162"/>
      <c r="F53" s="162"/>
      <c r="G53" s="162"/>
      <c r="H53" s="162"/>
      <c r="I53" s="162"/>
      <c r="J53" s="162"/>
      <c r="K53" s="162"/>
      <c r="L53" s="162"/>
    </row>
    <row r="54" spans="1:12" x14ac:dyDescent="0.2">
      <c r="A54" s="162"/>
      <c r="B54" s="162"/>
      <c r="C54" s="162"/>
      <c r="D54" s="162"/>
      <c r="E54" s="162"/>
      <c r="F54" s="162"/>
      <c r="G54" s="162"/>
      <c r="H54" s="162"/>
      <c r="I54" s="162"/>
      <c r="J54" s="162"/>
      <c r="K54" s="162"/>
      <c r="L54" s="162"/>
    </row>
  </sheetData>
  <mergeCells count="5">
    <mergeCell ref="B5:L5"/>
    <mergeCell ref="A52:L54"/>
    <mergeCell ref="A50:L50"/>
    <mergeCell ref="B3:G3"/>
    <mergeCell ref="I3:L3"/>
  </mergeCells>
  <pageMargins left="0.7" right="0.7" top="0.75" bottom="0.75" header="0.3" footer="0.3"/>
  <pageSetup scale="8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F32"/>
  <sheetViews>
    <sheetView zoomScaleNormal="100" workbookViewId="0"/>
  </sheetViews>
  <sheetFormatPr defaultRowHeight="12.75" x14ac:dyDescent="0.2"/>
  <cols>
    <col min="1" max="1" width="33.140625" customWidth="1"/>
    <col min="2" max="2" width="20.85546875" style="68" customWidth="1"/>
  </cols>
  <sheetData>
    <row r="1" spans="1:2" x14ac:dyDescent="0.2">
      <c r="A1" s="28" t="s">
        <v>298</v>
      </c>
    </row>
    <row r="3" spans="1:2" x14ac:dyDescent="0.2">
      <c r="A3" s="30" t="s">
        <v>226</v>
      </c>
      <c r="B3" s="77" t="s">
        <v>225</v>
      </c>
    </row>
    <row r="4" spans="1:2" x14ac:dyDescent="0.2">
      <c r="B4" s="76" t="s">
        <v>211</v>
      </c>
    </row>
    <row r="5" spans="1:2" x14ac:dyDescent="0.2">
      <c r="B5" s="76"/>
    </row>
    <row r="6" spans="1:2" x14ac:dyDescent="0.2">
      <c r="A6" s="75" t="s">
        <v>224</v>
      </c>
    </row>
    <row r="7" spans="1:2" x14ac:dyDescent="0.2">
      <c r="A7" s="134" t="s">
        <v>223</v>
      </c>
      <c r="B7" s="74">
        <v>14.3</v>
      </c>
    </row>
    <row r="8" spans="1:2" x14ac:dyDescent="0.2">
      <c r="A8" s="134" t="s">
        <v>222</v>
      </c>
      <c r="B8" s="74">
        <v>13.9</v>
      </c>
    </row>
    <row r="9" spans="1:2" x14ac:dyDescent="0.2">
      <c r="A9" s="134" t="s">
        <v>221</v>
      </c>
      <c r="B9" s="74">
        <v>13.4</v>
      </c>
    </row>
    <row r="10" spans="1:2" x14ac:dyDescent="0.2">
      <c r="A10" s="134" t="s">
        <v>220</v>
      </c>
      <c r="B10" s="74">
        <v>10.6</v>
      </c>
    </row>
    <row r="11" spans="1:2" x14ac:dyDescent="0.2">
      <c r="A11" s="134" t="s">
        <v>219</v>
      </c>
      <c r="B11" s="74">
        <v>3.3</v>
      </c>
    </row>
    <row r="12" spans="1:2" x14ac:dyDescent="0.2">
      <c r="A12" s="134" t="s">
        <v>218</v>
      </c>
      <c r="B12" s="74">
        <f>0.7+2.8</f>
        <v>3.5</v>
      </c>
    </row>
    <row r="13" spans="1:2" x14ac:dyDescent="0.2">
      <c r="A13" s="134" t="s">
        <v>217</v>
      </c>
      <c r="B13" s="74">
        <v>0.05</v>
      </c>
    </row>
    <row r="14" spans="1:2" x14ac:dyDescent="0.2">
      <c r="A14" s="71" t="s">
        <v>213</v>
      </c>
      <c r="B14" s="70">
        <f>SUM(B7:B13)</f>
        <v>59.05</v>
      </c>
    </row>
    <row r="15" spans="1:2" x14ac:dyDescent="0.2">
      <c r="A15" s="73"/>
      <c r="B15" s="34"/>
    </row>
    <row r="16" spans="1:2" x14ac:dyDescent="0.2">
      <c r="A16" s="71" t="s">
        <v>318</v>
      </c>
      <c r="B16" s="34"/>
    </row>
    <row r="17" spans="1:6" x14ac:dyDescent="0.2">
      <c r="A17" s="135" t="s">
        <v>216</v>
      </c>
      <c r="B17" s="34">
        <v>21.8</v>
      </c>
    </row>
    <row r="18" spans="1:6" x14ac:dyDescent="0.2">
      <c r="A18" s="135" t="s">
        <v>215</v>
      </c>
      <c r="B18" s="34">
        <v>0.5</v>
      </c>
    </row>
    <row r="19" spans="1:6" x14ac:dyDescent="0.2">
      <c r="A19" s="135" t="s">
        <v>214</v>
      </c>
      <c r="B19" s="34">
        <v>0.05</v>
      </c>
    </row>
    <row r="20" spans="1:6" s="50" customFormat="1" x14ac:dyDescent="0.2">
      <c r="A20" s="71" t="s">
        <v>212</v>
      </c>
      <c r="B20" s="133">
        <f>SUM(B17:B19)</f>
        <v>22.35</v>
      </c>
    </row>
    <row r="21" spans="1:6" s="50" customFormat="1" x14ac:dyDescent="0.2">
      <c r="A21" s="71"/>
      <c r="B21" s="133"/>
    </row>
    <row r="22" spans="1:6" s="50" customFormat="1" ht="38.25" x14ac:dyDescent="0.2">
      <c r="A22" s="69" t="s">
        <v>304</v>
      </c>
      <c r="B22" s="35">
        <f>B14+B20</f>
        <v>81.400000000000006</v>
      </c>
    </row>
    <row r="24" spans="1:6" ht="12.75" customHeight="1" x14ac:dyDescent="0.2">
      <c r="A24" s="165" t="s">
        <v>307</v>
      </c>
      <c r="B24" s="165"/>
    </row>
    <row r="25" spans="1:6" x14ac:dyDescent="0.2">
      <c r="A25" s="165"/>
      <c r="B25" s="165"/>
      <c r="F25" s="64"/>
    </row>
    <row r="26" spans="1:6" ht="12.75" customHeight="1" x14ac:dyDescent="0.2">
      <c r="A26" s="165"/>
      <c r="B26" s="165"/>
    </row>
    <row r="27" spans="1:6" x14ac:dyDescent="0.2">
      <c r="A27" s="165"/>
      <c r="B27" s="165"/>
    </row>
    <row r="28" spans="1:6" ht="12.75" customHeight="1" x14ac:dyDescent="0.2">
      <c r="A28" s="67"/>
      <c r="B28" s="67"/>
    </row>
    <row r="29" spans="1:6" ht="25.5" customHeight="1" x14ac:dyDescent="0.2">
      <c r="A29" s="165" t="s">
        <v>299</v>
      </c>
      <c r="B29" s="165"/>
    </row>
    <row r="30" spans="1:6" x14ac:dyDescent="0.2">
      <c r="A30" s="165"/>
      <c r="B30" s="165"/>
    </row>
    <row r="31" spans="1:6" x14ac:dyDescent="0.2">
      <c r="A31" s="165"/>
      <c r="B31" s="165"/>
    </row>
    <row r="32" spans="1:6" x14ac:dyDescent="0.2">
      <c r="A32" s="165"/>
      <c r="B32" s="165"/>
    </row>
  </sheetData>
  <mergeCells count="2">
    <mergeCell ref="A29:B32"/>
    <mergeCell ref="A24:B27"/>
  </mergeCells>
  <pageMargins left="0.7" right="0.7" top="0.75" bottom="0.75" header="0.3" footer="0.3"/>
  <pageSetup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10</vt:i4>
      </vt:variant>
      <vt:variant>
        <vt:lpstr>Charts</vt:lpstr>
      </vt:variant>
      <vt:variant>
        <vt:i4>9</vt:i4>
      </vt:variant>
      <vt:variant>
        <vt:lpstr>Named Ranges</vt:lpstr>
      </vt:variant>
      <vt:variant>
        <vt:i4>3</vt:i4>
      </vt:variant>
    </vt:vector>
  </HeadingPairs>
  <TitlesOfParts>
    <vt:vector size="22" baseType="lpstr">
      <vt:lpstr>INDEX</vt:lpstr>
      <vt:lpstr>Pop, Add, Growth</vt:lpstr>
      <vt:lpstr>Projections</vt:lpstr>
      <vt:lpstr>TFR</vt:lpstr>
      <vt:lpstr>TFR Middle East</vt:lpstr>
      <vt:lpstr>TFR World</vt:lpstr>
      <vt:lpstr>Education TFR</vt:lpstr>
      <vt:lpstr>Edu Lit</vt:lpstr>
      <vt:lpstr>Methods</vt:lpstr>
      <vt:lpstr>Water</vt:lpstr>
      <vt:lpstr>Pop (g)</vt:lpstr>
      <vt:lpstr>Add (g)</vt:lpstr>
      <vt:lpstr>Percent (g)</vt:lpstr>
      <vt:lpstr>Projections (g)</vt:lpstr>
      <vt:lpstr>TFR (g) </vt:lpstr>
      <vt:lpstr>TFR Proj (g)</vt:lpstr>
      <vt:lpstr>Education TFR (g)</vt:lpstr>
      <vt:lpstr>Modern (g)</vt:lpstr>
      <vt:lpstr>Water (g)</vt:lpstr>
      <vt:lpstr>'Education TFR'!Print_Area</vt:lpstr>
      <vt:lpstr>Projections!Print_Area</vt:lpstr>
      <vt:lpstr>'TFR Middle East'!Print_Area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2014-06-25T14:56:04Z</dcterms:created>
  <dcterms:modified xsi:type="dcterms:W3CDTF">2014-06-25T15:06:46Z</dcterms:modified>
</cp:coreProperties>
</file>