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prodgr" sheetId="1" r:id="rId1"/>
    <sheet name="prod-cons" sheetId="2" r:id="rId2"/>
    <sheet name="daysofconsgr" sheetId="3" r:id="rId3"/>
    <sheet name="days of cons to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<sst xmlns="http://schemas.openxmlformats.org/spreadsheetml/2006/main" count="37" uniqueCount="15">
  <si>
    <t>World Grain Consumption and Stocks, 1960-2003</t>
  </si>
  <si>
    <t>Year</t>
  </si>
  <si>
    <t>Days of Consumption</t>
  </si>
  <si>
    <t>Optimum Days</t>
  </si>
  <si>
    <t>Source: USDA, Production, Supply &amp; Distribution Electronic Database, updated April 9, 2004</t>
  </si>
  <si>
    <t>World Grain Production and Consumption, 1960-2003</t>
  </si>
  <si>
    <t>Production</t>
  </si>
  <si>
    <t xml:space="preserve"> Consumption </t>
  </si>
  <si>
    <t>Surplus or Deficit</t>
  </si>
  <si>
    <t>-</t>
  </si>
  <si>
    <t>Million Tons</t>
  </si>
  <si>
    <t xml:space="preserve">Ending Stocks </t>
  </si>
  <si>
    <t>Percent</t>
  </si>
  <si>
    <t xml:space="preserve">Stocks as Share of Consumption 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</si>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</sst>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0_);[Red]\(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Berlin Sans FB"/>
      <family val="2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>
      <alignment horizontal="center" wrapText="1"/>
    </xf>
    <xf numFmtId="1" fontId="0" fillId="0" borderId="0" xfId="0" applyNumberFormat="1" applyAlignment="1" applyProtection="1">
      <alignment/>
      <protection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0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 applyProtection="1">
      <alignment horizontal="right" wrapText="1"/>
      <protection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3" fillId="0" borderId="1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1960-2003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9"/>
          <c:w val="0.93375"/>
          <c:h val="0.87425"/>
        </c:manualLayout>
      </c:layout>
      <c:scatterChart>
        <c:scatterStyle val="line"/>
        <c:varyColors val="0"/>
        <c:ser>
          <c:idx val="0"/>
          <c:order val="0"/>
          <c:tx>
            <c:strRef>
              <c:f>'[1]prod-cons'!$B$4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'[1]prod-cons'!$A$5:$A$48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'[1]prod-cons'!$B$5:$B$48</c:f>
              <c:numCache>
                <c:ptCount val="44"/>
                <c:pt idx="0">
                  <c:v>823.658</c:v>
                </c:pt>
                <c:pt idx="1">
                  <c:v>799.608</c:v>
                </c:pt>
                <c:pt idx="2">
                  <c:v>850.519</c:v>
                </c:pt>
                <c:pt idx="3">
                  <c:v>857.805</c:v>
                </c:pt>
                <c:pt idx="4">
                  <c:v>906.245</c:v>
                </c:pt>
                <c:pt idx="5">
                  <c:v>904.684</c:v>
                </c:pt>
                <c:pt idx="6">
                  <c:v>988.536</c:v>
                </c:pt>
                <c:pt idx="7">
                  <c:v>1014.294</c:v>
                </c:pt>
                <c:pt idx="8">
                  <c:v>1052.526</c:v>
                </c:pt>
                <c:pt idx="9">
                  <c:v>1063.183</c:v>
                </c:pt>
                <c:pt idx="10">
                  <c:v>1078.774</c:v>
                </c:pt>
                <c:pt idx="11">
                  <c:v>1177.328</c:v>
                </c:pt>
                <c:pt idx="12">
                  <c:v>1140.664</c:v>
                </c:pt>
                <c:pt idx="13">
                  <c:v>1253.008</c:v>
                </c:pt>
                <c:pt idx="14">
                  <c:v>1203.544</c:v>
                </c:pt>
                <c:pt idx="15">
                  <c:v>1236.816</c:v>
                </c:pt>
                <c:pt idx="16">
                  <c:v>1342.203</c:v>
                </c:pt>
                <c:pt idx="17">
                  <c:v>1319.499</c:v>
                </c:pt>
                <c:pt idx="18">
                  <c:v>1445.487</c:v>
                </c:pt>
                <c:pt idx="19">
                  <c:v>1409.947</c:v>
                </c:pt>
                <c:pt idx="20">
                  <c:v>1429.423</c:v>
                </c:pt>
                <c:pt idx="21">
                  <c:v>1482.09</c:v>
                </c:pt>
                <c:pt idx="22">
                  <c:v>1533.295</c:v>
                </c:pt>
                <c:pt idx="23">
                  <c:v>1469.444</c:v>
                </c:pt>
                <c:pt idx="24">
                  <c:v>1631.997</c:v>
                </c:pt>
                <c:pt idx="25">
                  <c:v>1646.614</c:v>
                </c:pt>
                <c:pt idx="26">
                  <c:v>1664.857</c:v>
                </c:pt>
                <c:pt idx="27">
                  <c:v>1598.393</c:v>
                </c:pt>
                <c:pt idx="28">
                  <c:v>1550.157</c:v>
                </c:pt>
                <c:pt idx="29">
                  <c:v>1672.272</c:v>
                </c:pt>
                <c:pt idx="30">
                  <c:v>1767.987</c:v>
                </c:pt>
                <c:pt idx="31">
                  <c:v>1706.97</c:v>
                </c:pt>
                <c:pt idx="32">
                  <c:v>1787.514</c:v>
                </c:pt>
                <c:pt idx="33">
                  <c:v>1711.529</c:v>
                </c:pt>
                <c:pt idx="34">
                  <c:v>1756.349</c:v>
                </c:pt>
                <c:pt idx="35">
                  <c:v>1710.117</c:v>
                </c:pt>
                <c:pt idx="36">
                  <c:v>1870.785</c:v>
                </c:pt>
                <c:pt idx="37">
                  <c:v>1879.19</c:v>
                </c:pt>
                <c:pt idx="38">
                  <c:v>1875.017</c:v>
                </c:pt>
                <c:pt idx="39">
                  <c:v>1871.395</c:v>
                </c:pt>
                <c:pt idx="40">
                  <c:v>1838.468</c:v>
                </c:pt>
                <c:pt idx="41">
                  <c:v>1870.457</c:v>
                </c:pt>
                <c:pt idx="42">
                  <c:v>1818.911</c:v>
                </c:pt>
                <c:pt idx="43">
                  <c:v>1827</c:v>
                </c:pt>
              </c:numCache>
            </c:numRef>
          </c:yVal>
          <c:smooth val="0"/>
        </c:ser>
        <c:axId val="18238471"/>
        <c:axId val="29928512"/>
      </c:scatterChart>
      <c:valAx>
        <c:axId val="18238471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28512"/>
        <c:crosses val="autoZero"/>
        <c:crossBetween val="midCat"/>
        <c:dispUnits/>
      </c:valAx>
      <c:valAx>
        <c:axId val="29928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Days of Consumption of World Stocks,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tx>
            <c:strRef>
              <c:f>'days of cons tot'!$E$3</c:f>
              <c:strCache>
                <c:ptCount val="1"/>
                <c:pt idx="0">
                  <c:v>Days of Consumption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'days of cons tot'!$A$6:$A$49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'days of cons tot'!$E$6:$E$49</c:f>
              <c:numCache>
                <c:ptCount val="44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62.320387484952704</c:v>
                </c:pt>
                <c:pt idx="6">
                  <c:v>72.29594311496179</c:v>
                </c:pt>
                <c:pt idx="7">
                  <c:v>78.83737154556417</c:v>
                </c:pt>
                <c:pt idx="8">
                  <c:v>87.19146456115516</c:v>
                </c:pt>
                <c:pt idx="9">
                  <c:v>77.7895445469703</c:v>
                </c:pt>
                <c:pt idx="10">
                  <c:v>63.53888787105636</c:v>
                </c:pt>
                <c:pt idx="11">
                  <c:v>69.03790202809631</c:v>
                </c:pt>
                <c:pt idx="12">
                  <c:v>56.06416171427353</c:v>
                </c:pt>
                <c:pt idx="13">
                  <c:v>56.91661842285001</c:v>
                </c:pt>
                <c:pt idx="14">
                  <c:v>60.99112565203148</c:v>
                </c:pt>
                <c:pt idx="15">
                  <c:v>65.9250318657883</c:v>
                </c:pt>
                <c:pt idx="16">
                  <c:v>80.25417192567151</c:v>
                </c:pt>
                <c:pt idx="17">
                  <c:v>76.86879752594254</c:v>
                </c:pt>
                <c:pt idx="18">
                  <c:v>88.05580809745516</c:v>
                </c:pt>
                <c:pt idx="19">
                  <c:v>84.45533894422037</c:v>
                </c:pt>
                <c:pt idx="20">
                  <c:v>78.0240758138511</c:v>
                </c:pt>
                <c:pt idx="21">
                  <c:v>82.98236763897967</c:v>
                </c:pt>
                <c:pt idx="22">
                  <c:v>96.24245142367829</c:v>
                </c:pt>
                <c:pt idx="23">
                  <c:v>84.58097339030287</c:v>
                </c:pt>
                <c:pt idx="24">
                  <c:v>100.72175994175524</c:v>
                </c:pt>
                <c:pt idx="25">
                  <c:v>121.79939234389369</c:v>
                </c:pt>
                <c:pt idx="26">
                  <c:v>130.33797589537357</c:v>
                </c:pt>
                <c:pt idx="27">
                  <c:v>116.91786355858929</c:v>
                </c:pt>
                <c:pt idx="28">
                  <c:v>100.9677004194927</c:v>
                </c:pt>
                <c:pt idx="29">
                  <c:v>95.39616123092559</c:v>
                </c:pt>
                <c:pt idx="30">
                  <c:v>105.36582763629798</c:v>
                </c:pt>
                <c:pt idx="31">
                  <c:v>102.97554464496947</c:v>
                </c:pt>
                <c:pt idx="32">
                  <c:v>109.07721034611731</c:v>
                </c:pt>
                <c:pt idx="33">
                  <c:v>100.98236606527392</c:v>
                </c:pt>
                <c:pt idx="34">
                  <c:v>97.64551020928106</c:v>
                </c:pt>
                <c:pt idx="35">
                  <c:v>89.11949838544317</c:v>
                </c:pt>
                <c:pt idx="36">
                  <c:v>94.92848351849617</c:v>
                </c:pt>
                <c:pt idx="37">
                  <c:v>104.47808897691563</c:v>
                </c:pt>
                <c:pt idx="38">
                  <c:v>111.51776468254228</c:v>
                </c:pt>
                <c:pt idx="39">
                  <c:v>111.42460484206359</c:v>
                </c:pt>
                <c:pt idx="40">
                  <c:v>107.03285834438587</c:v>
                </c:pt>
                <c:pt idx="41">
                  <c:v>98.80255061385905</c:v>
                </c:pt>
                <c:pt idx="42">
                  <c:v>79.92322992436083</c:v>
                </c:pt>
                <c:pt idx="43">
                  <c:v>58.56881969520414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'days of cons tot'!$I$3</c:f>
              <c:strCache>
                <c:ptCount val="1"/>
                <c:pt idx="0">
                  <c:v>Optimum Days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'days of cons tot'!$A$6:$A$49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'days of cons tot'!$I$6:$I$49</c:f>
              <c:numCache>
                <c:ptCount val="44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</c:numCache>
            </c:numRef>
          </c:yVal>
          <c:smooth val="0"/>
        </c:ser>
        <c:axId val="921153"/>
        <c:axId val="8290378"/>
      </c:scatterChart>
      <c:valAx>
        <c:axId val="921153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90378"/>
        <c:crosses val="autoZero"/>
        <c:crossBetween val="midCat"/>
        <c:dispUnits/>
      </c:valAx>
      <c:valAx>
        <c:axId val="829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75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0.888</cdr:y>
    </cdr:from>
    <cdr:to>
      <cdr:x>0.94875</cdr:x>
      <cdr:y>0.9325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4448175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0.84175</cdr:x>
      <cdr:y>0.4825</cdr:y>
    </cdr:from>
    <cdr:to>
      <cdr:x>0.99125</cdr:x>
      <cdr:y>0.5985</cdr:y>
    </cdr:to>
    <cdr:sp>
      <cdr:nvSpPr>
        <cdr:cNvPr id="1" name="TextBox 1"/>
        <cdr:cNvSpPr txBox="1">
          <a:spLocks noChangeArrowheads="1"/>
        </cdr:cNvSpPr>
      </cdr:nvSpPr>
      <cdr:spPr>
        <a:xfrm>
          <a:off x="5372100" y="2419350"/>
          <a:ext cx="9525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Desired Level 
for Food 
Security</a:t>
          </a:r>
        </a:p>
      </cdr:txBody>
    </cdr:sp>
  </cdr:relSizeAnchor>
  <cdr:relSizeAnchor xmlns:cdr="http://schemas.openxmlformats.org/drawingml/2006/chartDrawing">
    <cdr:from>
      <cdr:x>0.81275</cdr:x>
      <cdr:y>0.86575</cdr:y>
    </cdr:from>
    <cdr:to>
      <cdr:x>0.94575</cdr:x>
      <cdr:y>0.90825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4343400"/>
          <a:ext cx="847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jimenez\My%20Documents\Grain%20Stats\World%20Production%20vs.%20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gr"/>
      <sheetName val="prod-consgr"/>
      <sheetName val="conspercap"/>
      <sheetName val="prod-cons"/>
      <sheetName val="corngr"/>
      <sheetName val="corn"/>
      <sheetName val="wheatgr"/>
      <sheetName val="Wheat"/>
      <sheetName val="ricegr"/>
      <sheetName val="Rice"/>
      <sheetName val="Coarse"/>
    </sheetNames>
    <sheetDataSet>
      <sheetData sheetId="3">
        <row r="4">
          <cell r="B4" t="str">
            <v>Production</v>
          </cell>
        </row>
        <row r="5">
          <cell r="A5">
            <v>1960</v>
          </cell>
          <cell r="B5">
            <v>823.658</v>
          </cell>
        </row>
        <row r="6">
          <cell r="A6">
            <v>1961</v>
          </cell>
          <cell r="B6">
            <v>799.608</v>
          </cell>
        </row>
        <row r="7">
          <cell r="A7">
            <v>1962</v>
          </cell>
          <cell r="B7">
            <v>850.519</v>
          </cell>
        </row>
        <row r="8">
          <cell r="A8">
            <v>1963</v>
          </cell>
          <cell r="B8">
            <v>857.805</v>
          </cell>
        </row>
        <row r="9">
          <cell r="A9">
            <v>1964</v>
          </cell>
          <cell r="B9">
            <v>906.245</v>
          </cell>
        </row>
        <row r="10">
          <cell r="A10">
            <v>1965</v>
          </cell>
          <cell r="B10">
            <v>904.684</v>
          </cell>
        </row>
        <row r="11">
          <cell r="A11">
            <v>1966</v>
          </cell>
          <cell r="B11">
            <v>988.536</v>
          </cell>
        </row>
        <row r="12">
          <cell r="A12">
            <v>1967</v>
          </cell>
          <cell r="B12">
            <v>1014.294</v>
          </cell>
        </row>
        <row r="13">
          <cell r="A13">
            <v>1968</v>
          </cell>
          <cell r="B13">
            <v>1052.526</v>
          </cell>
        </row>
        <row r="14">
          <cell r="A14">
            <v>1969</v>
          </cell>
          <cell r="B14">
            <v>1063.183</v>
          </cell>
        </row>
        <row r="15">
          <cell r="A15">
            <v>1970</v>
          </cell>
          <cell r="B15">
            <v>1078.774</v>
          </cell>
        </row>
        <row r="16">
          <cell r="A16">
            <v>1971</v>
          </cell>
          <cell r="B16">
            <v>1177.328</v>
          </cell>
        </row>
        <row r="17">
          <cell r="A17">
            <v>1972</v>
          </cell>
          <cell r="B17">
            <v>1140.664</v>
          </cell>
        </row>
        <row r="18">
          <cell r="A18">
            <v>1973</v>
          </cell>
          <cell r="B18">
            <v>1253.008</v>
          </cell>
        </row>
        <row r="19">
          <cell r="A19">
            <v>1974</v>
          </cell>
          <cell r="B19">
            <v>1203.544</v>
          </cell>
        </row>
        <row r="20">
          <cell r="A20">
            <v>1975</v>
          </cell>
          <cell r="B20">
            <v>1236.816</v>
          </cell>
        </row>
        <row r="21">
          <cell r="A21">
            <v>1976</v>
          </cell>
          <cell r="B21">
            <v>1342.203</v>
          </cell>
        </row>
        <row r="22">
          <cell r="A22">
            <v>1977</v>
          </cell>
          <cell r="B22">
            <v>1319.499</v>
          </cell>
        </row>
        <row r="23">
          <cell r="A23">
            <v>1978</v>
          </cell>
          <cell r="B23">
            <v>1445.487</v>
          </cell>
        </row>
        <row r="24">
          <cell r="A24">
            <v>1979</v>
          </cell>
          <cell r="B24">
            <v>1409.947</v>
          </cell>
        </row>
        <row r="25">
          <cell r="A25">
            <v>1980</v>
          </cell>
          <cell r="B25">
            <v>1429.423</v>
          </cell>
        </row>
        <row r="26">
          <cell r="A26">
            <v>1981</v>
          </cell>
          <cell r="B26">
            <v>1482.09</v>
          </cell>
        </row>
        <row r="27">
          <cell r="A27">
            <v>1982</v>
          </cell>
          <cell r="B27">
            <v>1533.295</v>
          </cell>
        </row>
        <row r="28">
          <cell r="A28">
            <v>1983</v>
          </cell>
          <cell r="B28">
            <v>1469.444</v>
          </cell>
        </row>
        <row r="29">
          <cell r="A29">
            <v>1984</v>
          </cell>
          <cell r="B29">
            <v>1631.997</v>
          </cell>
        </row>
        <row r="30">
          <cell r="A30">
            <v>1985</v>
          </cell>
          <cell r="B30">
            <v>1646.614</v>
          </cell>
        </row>
        <row r="31">
          <cell r="A31">
            <v>1986</v>
          </cell>
          <cell r="B31">
            <v>1664.857</v>
          </cell>
        </row>
        <row r="32">
          <cell r="A32">
            <v>1987</v>
          </cell>
          <cell r="B32">
            <v>1598.393</v>
          </cell>
        </row>
        <row r="33">
          <cell r="A33">
            <v>1988</v>
          </cell>
          <cell r="B33">
            <v>1550.157</v>
          </cell>
        </row>
        <row r="34">
          <cell r="A34">
            <v>1989</v>
          </cell>
          <cell r="B34">
            <v>1672.272</v>
          </cell>
        </row>
        <row r="35">
          <cell r="A35">
            <v>1990</v>
          </cell>
          <cell r="B35">
            <v>1767.987</v>
          </cell>
        </row>
        <row r="36">
          <cell r="A36">
            <v>1991</v>
          </cell>
          <cell r="B36">
            <v>1706.97</v>
          </cell>
        </row>
        <row r="37">
          <cell r="A37">
            <v>1992</v>
          </cell>
          <cell r="B37">
            <v>1787.514</v>
          </cell>
        </row>
        <row r="38">
          <cell r="A38">
            <v>1993</v>
          </cell>
          <cell r="B38">
            <v>1711.529</v>
          </cell>
        </row>
        <row r="39">
          <cell r="A39">
            <v>1994</v>
          </cell>
          <cell r="B39">
            <v>1756.349</v>
          </cell>
        </row>
        <row r="40">
          <cell r="A40">
            <v>1995</v>
          </cell>
          <cell r="B40">
            <v>1710.117</v>
          </cell>
        </row>
        <row r="41">
          <cell r="A41">
            <v>1996</v>
          </cell>
          <cell r="B41">
            <v>1870.785</v>
          </cell>
        </row>
        <row r="42">
          <cell r="A42">
            <v>1997</v>
          </cell>
          <cell r="B42">
            <v>1879.19</v>
          </cell>
        </row>
        <row r="43">
          <cell r="A43">
            <v>1998</v>
          </cell>
          <cell r="B43">
            <v>1875.017</v>
          </cell>
        </row>
        <row r="44">
          <cell r="A44">
            <v>1999</v>
          </cell>
          <cell r="B44">
            <v>1871.395</v>
          </cell>
        </row>
        <row r="45">
          <cell r="A45">
            <v>2000</v>
          </cell>
          <cell r="B45">
            <v>1838.468</v>
          </cell>
        </row>
        <row r="46">
          <cell r="A46">
            <v>2001</v>
          </cell>
          <cell r="B46">
            <v>1870.457</v>
          </cell>
        </row>
        <row r="47">
          <cell r="A47">
            <v>2002</v>
          </cell>
          <cell r="B47">
            <v>1818.911</v>
          </cell>
        </row>
        <row r="48">
          <cell r="A48">
            <v>2003</v>
          </cell>
          <cell r="B48">
            <v>1827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:F1"/>
    </sheetView>
  </sheetViews>
  <sheetFormatPr defaultColWidth="9.140625" defaultRowHeight="12.75"/>
  <cols>
    <col min="1" max="1" width="11.57421875" style="20" customWidth="1"/>
    <col min="2" max="2" width="14.57421875" style="0" customWidth="1"/>
    <col min="3" max="3" width="15.00390625" style="0" customWidth="1"/>
    <col min="4" max="4" width="7.00390625" style="10" customWidth="1"/>
    <col min="5" max="5" width="3.7109375" style="0" customWidth="1"/>
    <col min="6" max="6" width="3.28125" style="0" customWidth="1"/>
  </cols>
  <sheetData>
    <row r="1" spans="1:6" s="7" customFormat="1" ht="12.75">
      <c r="A1" s="27" t="s">
        <v>5</v>
      </c>
      <c r="B1" s="27"/>
      <c r="C1" s="27"/>
      <c r="D1" s="27"/>
      <c r="E1" s="27"/>
      <c r="F1" s="27"/>
    </row>
    <row r="3" spans="1:6" s="8" customFormat="1" ht="26.25" customHeight="1">
      <c r="A3" s="13" t="s">
        <v>1</v>
      </c>
      <c r="B3" s="14" t="s">
        <v>6</v>
      </c>
      <c r="C3" s="15" t="s">
        <v>7</v>
      </c>
      <c r="D3" s="26" t="s">
        <v>8</v>
      </c>
      <c r="E3" s="26"/>
      <c r="F3" s="26"/>
    </row>
    <row r="4" spans="1:6" s="8" customFormat="1" ht="12.75">
      <c r="A4" s="16"/>
      <c r="B4" s="28" t="s">
        <v>10</v>
      </c>
      <c r="C4" s="28"/>
      <c r="D4" s="28"/>
      <c r="E4" s="28"/>
      <c r="F4" s="28"/>
    </row>
    <row r="5" spans="1:6" s="8" customFormat="1" ht="12.75">
      <c r="A5" s="16"/>
      <c r="B5" s="2"/>
      <c r="C5" s="2"/>
      <c r="D5" s="2"/>
      <c r="E5" s="2"/>
      <c r="F5" s="2"/>
    </row>
    <row r="6" spans="1:6" s="8" customFormat="1" ht="12.75">
      <c r="A6" s="17">
        <v>1960</v>
      </c>
      <c r="B6" s="5">
        <v>823.658</v>
      </c>
      <c r="C6" s="5">
        <v>815.354</v>
      </c>
      <c r="D6" s="2"/>
      <c r="E6" s="9">
        <f aca="true" t="shared" si="0" ref="E6:E49">B6-C6</f>
        <v>8.303999999999974</v>
      </c>
      <c r="F6" s="2"/>
    </row>
    <row r="7" spans="1:5" ht="12.75">
      <c r="A7" s="18">
        <v>1961</v>
      </c>
      <c r="B7" s="5">
        <v>799.608</v>
      </c>
      <c r="C7" s="5">
        <v>816.802</v>
      </c>
      <c r="D7" s="10" t="s">
        <v>9</v>
      </c>
      <c r="E7" s="9">
        <f t="shared" si="0"/>
        <v>-17.194000000000074</v>
      </c>
    </row>
    <row r="8" spans="1:5" ht="12.75">
      <c r="A8" s="18">
        <v>1962</v>
      </c>
      <c r="B8" s="5">
        <v>850.519</v>
      </c>
      <c r="C8" s="5">
        <v>837.79</v>
      </c>
      <c r="D8" s="11"/>
      <c r="E8" s="9">
        <f t="shared" si="0"/>
        <v>12.729000000000042</v>
      </c>
    </row>
    <row r="9" spans="1:5" ht="12.75">
      <c r="A9" s="19">
        <v>1963</v>
      </c>
      <c r="B9" s="5">
        <v>857.805</v>
      </c>
      <c r="C9" s="5">
        <v>852.14</v>
      </c>
      <c r="D9" s="11"/>
      <c r="E9" s="9">
        <f t="shared" si="0"/>
        <v>5.664999999999964</v>
      </c>
    </row>
    <row r="10" spans="1:5" ht="12.75">
      <c r="A10" s="19">
        <v>1964</v>
      </c>
      <c r="B10" s="5">
        <v>906.245</v>
      </c>
      <c r="C10" s="5">
        <v>895.825</v>
      </c>
      <c r="D10" s="11"/>
      <c r="E10" s="9">
        <f t="shared" si="0"/>
        <v>10.419999999999959</v>
      </c>
    </row>
    <row r="11" spans="1:5" ht="12.75">
      <c r="A11" s="19">
        <v>1965</v>
      </c>
      <c r="B11" s="5">
        <v>904.684</v>
      </c>
      <c r="C11" s="5">
        <v>932.062</v>
      </c>
      <c r="D11" s="11" t="s">
        <v>9</v>
      </c>
      <c r="E11" s="9">
        <f t="shared" si="0"/>
        <v>-27.378000000000043</v>
      </c>
    </row>
    <row r="12" spans="1:5" ht="12.75">
      <c r="A12" s="19">
        <v>1966</v>
      </c>
      <c r="B12" s="5">
        <v>988.536</v>
      </c>
      <c r="C12" s="5">
        <v>956.596</v>
      </c>
      <c r="D12" s="11"/>
      <c r="E12" s="9">
        <f t="shared" si="0"/>
        <v>31.93999999999994</v>
      </c>
    </row>
    <row r="13" spans="1:5" ht="12.75">
      <c r="A13" s="19">
        <v>1967</v>
      </c>
      <c r="B13" s="5">
        <v>1014.294</v>
      </c>
      <c r="C13" s="5">
        <v>987.607</v>
      </c>
      <c r="D13" s="11"/>
      <c r="E13" s="9">
        <f t="shared" si="0"/>
        <v>26.687000000000012</v>
      </c>
    </row>
    <row r="14" spans="1:5" ht="12.75">
      <c r="A14" s="19">
        <v>1968</v>
      </c>
      <c r="B14" s="5">
        <v>1052.526</v>
      </c>
      <c r="C14" s="5">
        <v>1020.053</v>
      </c>
      <c r="D14" s="11"/>
      <c r="E14" s="9">
        <f t="shared" si="0"/>
        <v>32.47300000000007</v>
      </c>
    </row>
    <row r="15" spans="1:5" ht="12.75">
      <c r="A15" s="19">
        <v>1969</v>
      </c>
      <c r="B15" s="5">
        <v>1063.183</v>
      </c>
      <c r="C15" s="5">
        <v>1068.782</v>
      </c>
      <c r="D15" s="11" t="s">
        <v>9</v>
      </c>
      <c r="E15" s="9">
        <f t="shared" si="0"/>
        <v>-5.598999999999933</v>
      </c>
    </row>
    <row r="16" spans="1:5" ht="12.75">
      <c r="A16" s="19">
        <v>1970</v>
      </c>
      <c r="B16" s="5">
        <v>1078.774</v>
      </c>
      <c r="C16" s="5">
        <v>1108.019</v>
      </c>
      <c r="D16" s="11" t="s">
        <v>9</v>
      </c>
      <c r="E16" s="9">
        <f t="shared" si="0"/>
        <v>-29.24500000000012</v>
      </c>
    </row>
    <row r="17" spans="1:5" ht="12.75">
      <c r="A17" s="19">
        <v>1971</v>
      </c>
      <c r="B17" s="5">
        <v>1177.328</v>
      </c>
      <c r="C17" s="5">
        <v>1150.044</v>
      </c>
      <c r="D17" s="11"/>
      <c r="E17" s="9">
        <f t="shared" si="0"/>
        <v>27.283999999999878</v>
      </c>
    </row>
    <row r="18" spans="1:5" ht="12.75">
      <c r="A18" s="19">
        <v>1972</v>
      </c>
      <c r="B18" s="5">
        <v>1140.664</v>
      </c>
      <c r="C18" s="5">
        <v>1173.675</v>
      </c>
      <c r="D18" s="11" t="s">
        <v>9</v>
      </c>
      <c r="E18" s="9">
        <f t="shared" si="0"/>
        <v>-33.01099999999997</v>
      </c>
    </row>
    <row r="19" spans="1:5" ht="12.75">
      <c r="A19" s="18">
        <v>1973</v>
      </c>
      <c r="B19" s="5">
        <v>1253.008</v>
      </c>
      <c r="C19" s="5">
        <v>1229.864</v>
      </c>
      <c r="D19" s="11"/>
      <c r="E19" s="9">
        <f t="shared" si="0"/>
        <v>23.144000000000005</v>
      </c>
    </row>
    <row r="20" spans="1:5" ht="12.75">
      <c r="A20" s="18">
        <v>1974</v>
      </c>
      <c r="B20" s="5">
        <v>1203.544</v>
      </c>
      <c r="C20" s="5">
        <v>1190.51</v>
      </c>
      <c r="D20" s="11"/>
      <c r="E20" s="9">
        <f t="shared" si="0"/>
        <v>13.034000000000106</v>
      </c>
    </row>
    <row r="21" spans="1:5" ht="12.75">
      <c r="A21" s="18">
        <v>1975</v>
      </c>
      <c r="B21" s="5">
        <v>1236.816</v>
      </c>
      <c r="C21" s="5">
        <v>1212.115</v>
      </c>
      <c r="D21" s="11"/>
      <c r="E21" s="9">
        <f t="shared" si="0"/>
        <v>24.701000000000022</v>
      </c>
    </row>
    <row r="22" spans="1:5" ht="12.75">
      <c r="A22" s="19">
        <v>1976</v>
      </c>
      <c r="B22" s="5">
        <v>1342.203</v>
      </c>
      <c r="C22" s="5">
        <v>1273.213</v>
      </c>
      <c r="D22" s="11"/>
      <c r="E22" s="9">
        <f t="shared" si="0"/>
        <v>68.99000000000001</v>
      </c>
    </row>
    <row r="23" spans="1:5" ht="12.75">
      <c r="A23" s="19">
        <v>1977</v>
      </c>
      <c r="B23" s="5">
        <v>1319.499</v>
      </c>
      <c r="C23" s="5">
        <v>1319.937</v>
      </c>
      <c r="D23" s="11"/>
      <c r="E23" s="9">
        <f t="shared" si="0"/>
        <v>-0.4379999999998745</v>
      </c>
    </row>
    <row r="24" spans="1:5" ht="12.75">
      <c r="A24" s="19">
        <v>1978</v>
      </c>
      <c r="B24" s="5">
        <v>1445.487</v>
      </c>
      <c r="C24" s="5">
        <v>1380.409</v>
      </c>
      <c r="D24" s="11"/>
      <c r="E24" s="9">
        <f t="shared" si="0"/>
        <v>65.07799999999997</v>
      </c>
    </row>
    <row r="25" spans="1:5" ht="12.75">
      <c r="A25" s="19">
        <v>1979</v>
      </c>
      <c r="B25" s="5">
        <v>1409.947</v>
      </c>
      <c r="C25" s="5">
        <v>1416.413</v>
      </c>
      <c r="D25" s="11" t="s">
        <v>9</v>
      </c>
      <c r="E25" s="9">
        <f t="shared" si="0"/>
        <v>-6.466000000000122</v>
      </c>
    </row>
    <row r="26" spans="1:5" ht="12.75">
      <c r="A26" s="19">
        <v>1980</v>
      </c>
      <c r="B26" s="5">
        <v>1429.423</v>
      </c>
      <c r="C26" s="5">
        <v>1440.159</v>
      </c>
      <c r="D26" s="11" t="s">
        <v>9</v>
      </c>
      <c r="E26" s="9">
        <f t="shared" si="0"/>
        <v>-10.736000000000104</v>
      </c>
    </row>
    <row r="27" spans="1:5" ht="12.75">
      <c r="A27" s="19">
        <v>1981</v>
      </c>
      <c r="B27" s="5">
        <v>1482.09</v>
      </c>
      <c r="C27" s="5">
        <v>1458.001</v>
      </c>
      <c r="D27" s="11"/>
      <c r="E27" s="9">
        <f t="shared" si="0"/>
        <v>24.088999999999942</v>
      </c>
    </row>
    <row r="28" spans="1:5" ht="12.75">
      <c r="A28" s="19">
        <v>1982</v>
      </c>
      <c r="B28" s="5">
        <v>1533.295</v>
      </c>
      <c r="C28" s="5">
        <v>1474.947</v>
      </c>
      <c r="D28" s="11"/>
      <c r="E28" s="9">
        <f t="shared" si="0"/>
        <v>58.348000000000184</v>
      </c>
    </row>
    <row r="29" spans="1:5" ht="12.75">
      <c r="A29" s="19">
        <v>1983</v>
      </c>
      <c r="B29" s="5">
        <v>1469.444</v>
      </c>
      <c r="C29" s="5">
        <v>1500.919</v>
      </c>
      <c r="D29" s="11" t="s">
        <v>9</v>
      </c>
      <c r="E29" s="9">
        <f t="shared" si="0"/>
        <v>-31.475000000000136</v>
      </c>
    </row>
    <row r="30" spans="1:5" ht="12.75">
      <c r="A30" s="19">
        <v>1984</v>
      </c>
      <c r="B30" s="5">
        <v>1631.997</v>
      </c>
      <c r="C30" s="5">
        <v>1549.324</v>
      </c>
      <c r="D30" s="11"/>
      <c r="E30" s="9">
        <f t="shared" si="0"/>
        <v>82.673</v>
      </c>
    </row>
    <row r="31" spans="1:5" ht="12.75">
      <c r="A31" s="19">
        <v>1985</v>
      </c>
      <c r="B31" s="5">
        <v>1646.614</v>
      </c>
      <c r="C31" s="5">
        <v>1552.852</v>
      </c>
      <c r="D31" s="11"/>
      <c r="E31" s="9">
        <f t="shared" si="0"/>
        <v>93.76199999999994</v>
      </c>
    </row>
    <row r="32" spans="1:5" ht="12.75">
      <c r="A32" s="18">
        <v>1986</v>
      </c>
      <c r="B32" s="5">
        <v>1664.857</v>
      </c>
      <c r="C32" s="5">
        <v>1602.348</v>
      </c>
      <c r="D32" s="11"/>
      <c r="E32" s="9">
        <f t="shared" si="0"/>
        <v>62.509000000000015</v>
      </c>
    </row>
    <row r="33" spans="1:5" ht="12.75">
      <c r="A33" s="18">
        <v>1987</v>
      </c>
      <c r="B33" s="5">
        <v>1598.393</v>
      </c>
      <c r="C33" s="5">
        <v>1639.942</v>
      </c>
      <c r="D33" s="11" t="s">
        <v>9</v>
      </c>
      <c r="E33" s="9">
        <f t="shared" si="0"/>
        <v>-41.54899999999998</v>
      </c>
    </row>
    <row r="34" spans="1:5" ht="12.75">
      <c r="A34" s="18">
        <v>1988</v>
      </c>
      <c r="B34" s="5">
        <v>1550.157</v>
      </c>
      <c r="C34" s="5">
        <v>1620.052</v>
      </c>
      <c r="D34" s="11" t="s">
        <v>9</v>
      </c>
      <c r="E34" s="9">
        <f t="shared" si="0"/>
        <v>-69.89499999999998</v>
      </c>
    </row>
    <row r="35" spans="1:5" ht="12.75">
      <c r="A35" s="19">
        <v>1989</v>
      </c>
      <c r="B35" s="5">
        <v>1672.272</v>
      </c>
      <c r="C35" s="5">
        <v>1676.527</v>
      </c>
      <c r="D35" s="11" t="s">
        <v>9</v>
      </c>
      <c r="E35" s="9">
        <f t="shared" si="0"/>
        <v>-4.255000000000109</v>
      </c>
    </row>
    <row r="36" spans="1:5" ht="12.75">
      <c r="A36" s="19">
        <v>1990</v>
      </c>
      <c r="B36" s="5">
        <v>1767.987</v>
      </c>
      <c r="C36" s="5">
        <v>1705.858</v>
      </c>
      <c r="D36" s="11"/>
      <c r="E36" s="9">
        <f t="shared" si="0"/>
        <v>62.12900000000013</v>
      </c>
    </row>
    <row r="37" spans="1:5" ht="12.75">
      <c r="A37" s="19">
        <v>1991</v>
      </c>
      <c r="B37" s="5">
        <v>1706.97</v>
      </c>
      <c r="C37" s="5">
        <v>1711.895</v>
      </c>
      <c r="D37" s="11" t="s">
        <v>9</v>
      </c>
      <c r="E37" s="9">
        <f t="shared" si="0"/>
        <v>-4.9249999999999545</v>
      </c>
    </row>
    <row r="38" spans="1:5" ht="12.75">
      <c r="A38" s="19">
        <v>1992</v>
      </c>
      <c r="B38" s="5">
        <v>1787.514</v>
      </c>
      <c r="C38" s="5">
        <v>1737.85</v>
      </c>
      <c r="D38" s="11"/>
      <c r="E38" s="9">
        <f t="shared" si="0"/>
        <v>49.66399999999999</v>
      </c>
    </row>
    <row r="39" spans="1:5" ht="12.75">
      <c r="A39" s="19">
        <v>1993</v>
      </c>
      <c r="B39" s="5">
        <v>1711.529</v>
      </c>
      <c r="C39" s="5">
        <v>1740.848</v>
      </c>
      <c r="D39" s="11" t="s">
        <v>9</v>
      </c>
      <c r="E39" s="9">
        <f t="shared" si="0"/>
        <v>-29.31899999999996</v>
      </c>
    </row>
    <row r="40" spans="1:5" ht="12.75">
      <c r="A40" s="19">
        <v>1994</v>
      </c>
      <c r="B40" s="5">
        <v>1756.349</v>
      </c>
      <c r="C40" s="5">
        <v>1766.285</v>
      </c>
      <c r="D40" s="11" t="s">
        <v>9</v>
      </c>
      <c r="E40" s="9">
        <f t="shared" si="0"/>
        <v>-9.93600000000015</v>
      </c>
    </row>
    <row r="41" spans="1:5" ht="12.75">
      <c r="A41" s="19">
        <v>1995</v>
      </c>
      <c r="B41" s="5">
        <v>1710.117</v>
      </c>
      <c r="C41" s="5">
        <v>1746.919</v>
      </c>
      <c r="D41" s="11" t="s">
        <v>9</v>
      </c>
      <c r="E41" s="9">
        <f t="shared" si="0"/>
        <v>-36.802000000000135</v>
      </c>
    </row>
    <row r="42" spans="1:5" ht="12.75">
      <c r="A42" s="19">
        <v>1996</v>
      </c>
      <c r="B42" s="5">
        <v>1870.785</v>
      </c>
      <c r="C42" s="5">
        <v>1812.729</v>
      </c>
      <c r="D42" s="11"/>
      <c r="E42" s="9">
        <f t="shared" si="0"/>
        <v>58.05600000000004</v>
      </c>
    </row>
    <row r="43" spans="1:5" ht="12.75">
      <c r="A43" s="19">
        <v>1997</v>
      </c>
      <c r="B43" s="5">
        <v>1879.19</v>
      </c>
      <c r="C43" s="5">
        <v>1824.698</v>
      </c>
      <c r="D43" s="11"/>
      <c r="E43" s="9">
        <f t="shared" si="0"/>
        <v>54.49199999999996</v>
      </c>
    </row>
    <row r="44" spans="1:5" ht="12.75">
      <c r="A44" s="19">
        <v>1998</v>
      </c>
      <c r="B44" s="5">
        <v>1875.017</v>
      </c>
      <c r="C44" s="5">
        <v>1834.764</v>
      </c>
      <c r="D44" s="11"/>
      <c r="E44" s="9">
        <f t="shared" si="0"/>
        <v>40.253000000000156</v>
      </c>
    </row>
    <row r="45" spans="1:5" ht="12.75">
      <c r="A45" s="18">
        <v>1999</v>
      </c>
      <c r="B45" s="5">
        <v>1871.395</v>
      </c>
      <c r="C45" s="5">
        <v>1853.879</v>
      </c>
      <c r="D45" s="11"/>
      <c r="E45" s="9">
        <f t="shared" si="0"/>
        <v>17.516000000000076</v>
      </c>
    </row>
    <row r="46" spans="1:5" ht="12.75">
      <c r="A46" s="18">
        <v>2000</v>
      </c>
      <c r="B46" s="5">
        <v>1838.468</v>
      </c>
      <c r="C46" s="5">
        <v>1854.78</v>
      </c>
      <c r="D46" s="11" t="s">
        <v>9</v>
      </c>
      <c r="E46" s="9">
        <f t="shared" si="0"/>
        <v>-16.311999999999898</v>
      </c>
    </row>
    <row r="47" spans="1:5" ht="12.75">
      <c r="A47" s="18">
        <v>2001</v>
      </c>
      <c r="B47" s="5">
        <v>1870.457</v>
      </c>
      <c r="C47" s="5">
        <v>1897.504</v>
      </c>
      <c r="D47" s="11" t="s">
        <v>9</v>
      </c>
      <c r="E47" s="9">
        <f t="shared" si="0"/>
        <v>-27.046999999999798</v>
      </c>
    </row>
    <row r="48" spans="1:5" ht="12.75">
      <c r="A48" s="19">
        <v>2002</v>
      </c>
      <c r="B48" s="5">
        <v>1818.911</v>
      </c>
      <c r="C48" s="5">
        <v>1909.989</v>
      </c>
      <c r="D48" s="11" t="s">
        <v>9</v>
      </c>
      <c r="E48" s="9">
        <f t="shared" si="0"/>
        <v>-91.07799999999997</v>
      </c>
    </row>
    <row r="49" spans="1:5" ht="12.75">
      <c r="A49" s="19">
        <v>2003</v>
      </c>
      <c r="B49" s="5">
        <v>1827</v>
      </c>
      <c r="C49" s="5">
        <v>1932</v>
      </c>
      <c r="D49" s="11" t="s">
        <v>9</v>
      </c>
      <c r="E49" s="9">
        <f t="shared" si="0"/>
        <v>-105</v>
      </c>
    </row>
    <row r="50" ht="12.75">
      <c r="E50" s="12"/>
    </row>
    <row r="51" spans="1:5" ht="12.75">
      <c r="A51" s="19" t="s">
        <v>4</v>
      </c>
      <c r="B51" s="6"/>
      <c r="C51" s="6"/>
      <c r="E51" s="6"/>
    </row>
    <row r="53" ht="12.75">
      <c r="A53" s="20" t="s">
        <v>14</v>
      </c>
    </row>
  </sheetData>
  <mergeCells count="3">
    <mergeCell ref="D3:F3"/>
    <mergeCell ref="A1:F1"/>
    <mergeCell ref="B4:F4"/>
  </mergeCells>
  <printOptions/>
  <pageMargins left="0.75" right="0.75" top="0.5" bottom="0.5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20" customWidth="1"/>
    <col min="2" max="2" width="15.00390625" style="0" customWidth="1"/>
    <col min="3" max="3" width="14.421875" style="0" customWidth="1"/>
    <col min="4" max="4" width="15.57421875" style="0" customWidth="1"/>
    <col min="5" max="5" width="13.140625" style="0" customWidth="1"/>
  </cols>
  <sheetData>
    <row r="1" spans="1:4" ht="12.75">
      <c r="A1" s="27" t="s">
        <v>0</v>
      </c>
      <c r="B1" s="27"/>
      <c r="C1" s="27"/>
      <c r="D1" s="27"/>
    </row>
    <row r="3" spans="1:9" s="2" customFormat="1" ht="25.5">
      <c r="A3" s="23" t="s">
        <v>1</v>
      </c>
      <c r="B3" s="15" t="s">
        <v>7</v>
      </c>
      <c r="C3" s="15" t="s">
        <v>11</v>
      </c>
      <c r="D3" s="15" t="s">
        <v>13</v>
      </c>
      <c r="E3" s="14" t="s">
        <v>2</v>
      </c>
      <c r="I3" s="2" t="s">
        <v>3</v>
      </c>
    </row>
    <row r="4" spans="1:5" s="2" customFormat="1" ht="12.75">
      <c r="A4" s="21"/>
      <c r="B4" s="29" t="s">
        <v>10</v>
      </c>
      <c r="C4" s="29"/>
      <c r="D4" s="24" t="s">
        <v>12</v>
      </c>
      <c r="E4" s="25"/>
    </row>
    <row r="5" spans="1:4" s="2" customFormat="1" ht="12.75">
      <c r="A5" s="21"/>
      <c r="B5" s="1"/>
      <c r="C5" s="1"/>
      <c r="D5" s="1"/>
    </row>
    <row r="6" spans="1:9" ht="12.75">
      <c r="A6" s="20">
        <v>1960</v>
      </c>
      <c r="B6" s="3">
        <v>815.354</v>
      </c>
      <c r="C6" s="3">
        <v>203.11</v>
      </c>
      <c r="D6" s="4">
        <f aca="true" t="shared" si="0" ref="D6:D49">(C6*100)/B6</f>
        <v>24.910652305624303</v>
      </c>
      <c r="E6" s="5">
        <f aca="true" t="shared" si="1" ref="E6:E49">(D6*365)/100</f>
        <v>90.92388091552871</v>
      </c>
      <c r="I6" s="5">
        <v>70</v>
      </c>
    </row>
    <row r="7" spans="1:9" ht="12.75">
      <c r="A7" s="22">
        <v>1961</v>
      </c>
      <c r="B7" s="3">
        <v>816.802</v>
      </c>
      <c r="C7" s="3">
        <v>181.979</v>
      </c>
      <c r="D7" s="4">
        <f t="shared" si="0"/>
        <v>22.27945083386182</v>
      </c>
      <c r="E7" s="5">
        <f t="shared" si="1"/>
        <v>81.31999554359564</v>
      </c>
      <c r="I7" s="5">
        <v>70</v>
      </c>
    </row>
    <row r="8" spans="1:9" ht="12.75">
      <c r="A8" s="22">
        <v>1962</v>
      </c>
      <c r="B8" s="3">
        <v>837.79</v>
      </c>
      <c r="C8" s="3">
        <v>189.795</v>
      </c>
      <c r="D8" s="4">
        <f t="shared" si="0"/>
        <v>22.65424509722007</v>
      </c>
      <c r="E8" s="5">
        <f t="shared" si="1"/>
        <v>82.68799460485324</v>
      </c>
      <c r="I8" s="5">
        <v>70</v>
      </c>
    </row>
    <row r="9" spans="1:9" ht="12.75">
      <c r="A9" s="22">
        <v>1963</v>
      </c>
      <c r="B9" s="3">
        <v>852.14</v>
      </c>
      <c r="C9" s="3">
        <v>192.646</v>
      </c>
      <c r="D9" s="4">
        <f t="shared" si="0"/>
        <v>22.607318046330413</v>
      </c>
      <c r="E9" s="5">
        <f t="shared" si="1"/>
        <v>82.516710869106</v>
      </c>
      <c r="I9" s="5">
        <v>70</v>
      </c>
    </row>
    <row r="10" spans="1:9" ht="12.75">
      <c r="A10" s="22">
        <v>1964</v>
      </c>
      <c r="B10" s="3">
        <v>895.825</v>
      </c>
      <c r="C10" s="3">
        <v>193.773</v>
      </c>
      <c r="D10" s="4">
        <f t="shared" si="0"/>
        <v>21.630675634191945</v>
      </c>
      <c r="E10" s="5">
        <f t="shared" si="1"/>
        <v>78.9519660648006</v>
      </c>
      <c r="I10" s="5">
        <v>70</v>
      </c>
    </row>
    <row r="11" spans="1:9" ht="12.75">
      <c r="A11" s="22">
        <v>1965</v>
      </c>
      <c r="B11" s="3">
        <v>932.062</v>
      </c>
      <c r="C11" s="3">
        <v>159.141</v>
      </c>
      <c r="D11" s="4">
        <f t="shared" si="0"/>
        <v>17.074078763000742</v>
      </c>
      <c r="E11" s="5">
        <f t="shared" si="1"/>
        <v>62.320387484952704</v>
      </c>
      <c r="I11" s="5">
        <v>70</v>
      </c>
    </row>
    <row r="12" spans="1:9" ht="12.75">
      <c r="A12" s="22">
        <v>1966</v>
      </c>
      <c r="B12" s="3">
        <v>956.596</v>
      </c>
      <c r="C12" s="3">
        <v>189.474</v>
      </c>
      <c r="D12" s="4">
        <f t="shared" si="0"/>
        <v>19.807107702729258</v>
      </c>
      <c r="E12" s="5">
        <f t="shared" si="1"/>
        <v>72.29594311496179</v>
      </c>
      <c r="I12" s="5">
        <v>70</v>
      </c>
    </row>
    <row r="13" spans="1:9" ht="12.75">
      <c r="A13" s="22">
        <v>1967</v>
      </c>
      <c r="B13" s="3">
        <v>987.607</v>
      </c>
      <c r="C13" s="3">
        <v>213.316</v>
      </c>
      <c r="D13" s="4">
        <f t="shared" si="0"/>
        <v>21.599279875497032</v>
      </c>
      <c r="E13" s="5">
        <f t="shared" si="1"/>
        <v>78.83737154556417</v>
      </c>
      <c r="I13" s="5">
        <v>70</v>
      </c>
    </row>
    <row r="14" spans="1:9" ht="12.75">
      <c r="A14" s="22">
        <v>1968</v>
      </c>
      <c r="B14" s="3">
        <v>1020.053</v>
      </c>
      <c r="C14" s="3">
        <v>243.671</v>
      </c>
      <c r="D14" s="4">
        <f t="shared" si="0"/>
        <v>23.88807248250826</v>
      </c>
      <c r="E14" s="5">
        <f t="shared" si="1"/>
        <v>87.19146456115516</v>
      </c>
      <c r="I14" s="5">
        <v>70</v>
      </c>
    </row>
    <row r="15" spans="1:9" ht="12.75">
      <c r="A15" s="22">
        <v>1969</v>
      </c>
      <c r="B15" s="3">
        <v>1068.782</v>
      </c>
      <c r="C15" s="3">
        <v>227.781</v>
      </c>
      <c r="D15" s="4">
        <f t="shared" si="0"/>
        <v>21.312203985471317</v>
      </c>
      <c r="E15" s="5">
        <f t="shared" si="1"/>
        <v>77.7895445469703</v>
      </c>
      <c r="I15" s="5">
        <v>70</v>
      </c>
    </row>
    <row r="16" spans="1:9" ht="12.75">
      <c r="A16" s="22">
        <v>1970</v>
      </c>
      <c r="B16" s="3">
        <v>1108.019</v>
      </c>
      <c r="C16" s="3">
        <v>192.883</v>
      </c>
      <c r="D16" s="4">
        <f t="shared" si="0"/>
        <v>17.40791448522092</v>
      </c>
      <c r="E16" s="5">
        <f t="shared" si="1"/>
        <v>63.53888787105636</v>
      </c>
      <c r="I16" s="5">
        <v>70</v>
      </c>
    </row>
    <row r="17" spans="1:9" ht="12.75">
      <c r="A17" s="22">
        <v>1971</v>
      </c>
      <c r="B17" s="3">
        <v>1150.044</v>
      </c>
      <c r="C17" s="3">
        <v>217.525</v>
      </c>
      <c r="D17" s="4">
        <f t="shared" si="0"/>
        <v>18.914493706327757</v>
      </c>
      <c r="E17" s="5">
        <f t="shared" si="1"/>
        <v>69.03790202809631</v>
      </c>
      <c r="I17" s="5">
        <v>70</v>
      </c>
    </row>
    <row r="18" spans="1:9" ht="12.75">
      <c r="A18" s="22">
        <v>1972</v>
      </c>
      <c r="B18" s="3">
        <v>1173.675</v>
      </c>
      <c r="C18" s="3">
        <v>180.277</v>
      </c>
      <c r="D18" s="4">
        <f t="shared" si="0"/>
        <v>15.36004430528042</v>
      </c>
      <c r="E18" s="5">
        <f t="shared" si="1"/>
        <v>56.06416171427353</v>
      </c>
      <c r="I18" s="5">
        <v>70</v>
      </c>
    </row>
    <row r="19" spans="1:9" ht="12.75">
      <c r="A19" s="22">
        <v>1973</v>
      </c>
      <c r="B19" s="3">
        <v>1229.864</v>
      </c>
      <c r="C19" s="3">
        <v>191.78</v>
      </c>
      <c r="D19" s="4">
        <f t="shared" si="0"/>
        <v>15.593594088452056</v>
      </c>
      <c r="E19" s="5">
        <f t="shared" si="1"/>
        <v>56.91661842285001</v>
      </c>
      <c r="I19" s="5">
        <v>70</v>
      </c>
    </row>
    <row r="20" spans="1:9" ht="12.75">
      <c r="A20" s="22">
        <v>1974</v>
      </c>
      <c r="B20" s="3">
        <v>1190.51</v>
      </c>
      <c r="C20" s="3">
        <v>198.933</v>
      </c>
      <c r="D20" s="4">
        <f t="shared" si="0"/>
        <v>16.709897438912733</v>
      </c>
      <c r="E20" s="5">
        <f t="shared" si="1"/>
        <v>60.99112565203148</v>
      </c>
      <c r="I20" s="5">
        <v>70</v>
      </c>
    </row>
    <row r="21" spans="1:9" ht="12.75">
      <c r="A21" s="22">
        <v>1975</v>
      </c>
      <c r="B21" s="3">
        <v>1212.115</v>
      </c>
      <c r="C21" s="3">
        <v>218.928</v>
      </c>
      <c r="D21" s="4">
        <f t="shared" si="0"/>
        <v>18.0616525659694</v>
      </c>
      <c r="E21" s="5">
        <f t="shared" si="1"/>
        <v>65.9250318657883</v>
      </c>
      <c r="I21" s="5">
        <v>70</v>
      </c>
    </row>
    <row r="22" spans="1:9" ht="12.75">
      <c r="A22" s="22">
        <v>1976</v>
      </c>
      <c r="B22" s="3">
        <v>1273.213</v>
      </c>
      <c r="C22" s="3">
        <v>279.947</v>
      </c>
      <c r="D22" s="4">
        <f t="shared" si="0"/>
        <v>21.987444363197675</v>
      </c>
      <c r="E22" s="5">
        <f t="shared" si="1"/>
        <v>80.25417192567151</v>
      </c>
      <c r="I22" s="5">
        <v>70</v>
      </c>
    </row>
    <row r="23" spans="1:9" ht="12.75">
      <c r="A23" s="22">
        <v>1977</v>
      </c>
      <c r="B23" s="3">
        <v>1319.937</v>
      </c>
      <c r="C23" s="3">
        <v>277.978</v>
      </c>
      <c r="D23" s="4">
        <f t="shared" si="0"/>
        <v>21.05994452765549</v>
      </c>
      <c r="E23" s="5">
        <f t="shared" si="1"/>
        <v>76.86879752594254</v>
      </c>
      <c r="I23" s="5">
        <v>70</v>
      </c>
    </row>
    <row r="24" spans="1:9" ht="12.75">
      <c r="A24" s="22">
        <v>1978</v>
      </c>
      <c r="B24" s="3">
        <v>1380.409</v>
      </c>
      <c r="C24" s="3">
        <v>333.022</v>
      </c>
      <c r="D24" s="4">
        <f t="shared" si="0"/>
        <v>24.124878930809633</v>
      </c>
      <c r="E24" s="5">
        <f t="shared" si="1"/>
        <v>88.05580809745516</v>
      </c>
      <c r="I24" s="5">
        <v>70</v>
      </c>
    </row>
    <row r="25" spans="1:9" ht="12.75">
      <c r="A25" s="22">
        <v>1979</v>
      </c>
      <c r="B25" s="3">
        <v>1416.413</v>
      </c>
      <c r="C25" s="3">
        <v>327.736</v>
      </c>
      <c r="D25" s="4">
        <f t="shared" si="0"/>
        <v>23.1384490258138</v>
      </c>
      <c r="E25" s="5">
        <f t="shared" si="1"/>
        <v>84.45533894422037</v>
      </c>
      <c r="I25" s="5">
        <v>70</v>
      </c>
    </row>
    <row r="26" spans="1:9" ht="12.75">
      <c r="A26" s="22">
        <v>1980</v>
      </c>
      <c r="B26" s="3">
        <v>1440.159</v>
      </c>
      <c r="C26" s="3">
        <v>307.855</v>
      </c>
      <c r="D26" s="4">
        <f t="shared" si="0"/>
        <v>21.376459127082494</v>
      </c>
      <c r="E26" s="5">
        <f t="shared" si="1"/>
        <v>78.0240758138511</v>
      </c>
      <c r="I26" s="5">
        <v>70</v>
      </c>
    </row>
    <row r="27" spans="1:9" ht="12.75">
      <c r="A27" s="22">
        <v>1981</v>
      </c>
      <c r="B27" s="3">
        <v>1458.001</v>
      </c>
      <c r="C27" s="3">
        <v>331.475</v>
      </c>
      <c r="D27" s="4">
        <f t="shared" si="0"/>
        <v>22.734895243556075</v>
      </c>
      <c r="E27" s="5">
        <f t="shared" si="1"/>
        <v>82.98236763897967</v>
      </c>
      <c r="I27" s="5">
        <v>70</v>
      </c>
    </row>
    <row r="28" spans="1:9" ht="12.75">
      <c r="A28" s="22">
        <v>1982</v>
      </c>
      <c r="B28" s="3">
        <v>1474.947</v>
      </c>
      <c r="C28" s="3">
        <v>388.911</v>
      </c>
      <c r="D28" s="4">
        <f t="shared" si="0"/>
        <v>26.36779491059679</v>
      </c>
      <c r="E28" s="5">
        <f t="shared" si="1"/>
        <v>96.24245142367829</v>
      </c>
      <c r="I28" s="5">
        <v>70</v>
      </c>
    </row>
    <row r="29" spans="1:9" ht="12.75">
      <c r="A29" s="22">
        <v>1983</v>
      </c>
      <c r="B29" s="3">
        <v>1500.919</v>
      </c>
      <c r="C29" s="3">
        <v>347.806</v>
      </c>
      <c r="D29" s="4">
        <f t="shared" si="0"/>
        <v>23.172869422000787</v>
      </c>
      <c r="E29" s="5">
        <f t="shared" si="1"/>
        <v>84.58097339030287</v>
      </c>
      <c r="I29" s="5">
        <v>70</v>
      </c>
    </row>
    <row r="30" spans="1:9" ht="12.75">
      <c r="A30" s="22">
        <v>1984</v>
      </c>
      <c r="B30" s="3">
        <v>1549.324</v>
      </c>
      <c r="C30" s="3">
        <v>427.536</v>
      </c>
      <c r="D30" s="4">
        <f t="shared" si="0"/>
        <v>27.59500272376856</v>
      </c>
      <c r="E30" s="5">
        <f t="shared" si="1"/>
        <v>100.72175994175524</v>
      </c>
      <c r="I30" s="5">
        <v>70</v>
      </c>
    </row>
    <row r="31" spans="1:9" ht="12.75">
      <c r="A31" s="22">
        <v>1985</v>
      </c>
      <c r="B31" s="3">
        <v>1552.852</v>
      </c>
      <c r="C31" s="3">
        <v>518.182</v>
      </c>
      <c r="D31" s="4">
        <f t="shared" si="0"/>
        <v>33.36969653257361</v>
      </c>
      <c r="E31" s="5">
        <f t="shared" si="1"/>
        <v>121.79939234389369</v>
      </c>
      <c r="I31" s="5">
        <v>70</v>
      </c>
    </row>
    <row r="32" spans="1:9" ht="12.75">
      <c r="A32" s="22">
        <v>1986</v>
      </c>
      <c r="B32" s="3">
        <v>1602.348</v>
      </c>
      <c r="C32" s="3">
        <v>572.183</v>
      </c>
      <c r="D32" s="4">
        <f t="shared" si="0"/>
        <v>35.709034491883166</v>
      </c>
      <c r="E32" s="5">
        <f t="shared" si="1"/>
        <v>130.33797589537357</v>
      </c>
      <c r="I32" s="5">
        <v>70</v>
      </c>
    </row>
    <row r="33" spans="1:9" ht="12.75">
      <c r="A33" s="22">
        <v>1987</v>
      </c>
      <c r="B33" s="3">
        <v>1639.942</v>
      </c>
      <c r="C33" s="3">
        <v>525.311</v>
      </c>
      <c r="D33" s="4">
        <f t="shared" si="0"/>
        <v>32.032291385914874</v>
      </c>
      <c r="E33" s="5">
        <f t="shared" si="1"/>
        <v>116.91786355858929</v>
      </c>
      <c r="I33" s="5">
        <v>70</v>
      </c>
    </row>
    <row r="34" spans="1:9" ht="12.75">
      <c r="A34" s="22">
        <v>1988</v>
      </c>
      <c r="B34" s="3">
        <v>1620.052</v>
      </c>
      <c r="C34" s="3">
        <v>448.145</v>
      </c>
      <c r="D34" s="4">
        <f t="shared" si="0"/>
        <v>27.662383676573345</v>
      </c>
      <c r="E34" s="5">
        <f t="shared" si="1"/>
        <v>100.9677004194927</v>
      </c>
      <c r="I34" s="5">
        <v>70</v>
      </c>
    </row>
    <row r="35" spans="1:9" ht="12.75">
      <c r="A35" s="22">
        <v>1989</v>
      </c>
      <c r="B35" s="3">
        <v>1676.527</v>
      </c>
      <c r="C35" s="3">
        <v>438.176</v>
      </c>
      <c r="D35" s="4">
        <f t="shared" si="0"/>
        <v>26.13593458381523</v>
      </c>
      <c r="E35" s="5">
        <f t="shared" si="1"/>
        <v>95.39616123092559</v>
      </c>
      <c r="I35" s="5">
        <v>70</v>
      </c>
    </row>
    <row r="36" spans="1:9" ht="12.75">
      <c r="A36" s="22">
        <v>1990</v>
      </c>
      <c r="B36" s="3">
        <v>1705.858</v>
      </c>
      <c r="C36" s="3">
        <v>492.436</v>
      </c>
      <c r="D36" s="4">
        <f t="shared" si="0"/>
        <v>28.86735003734191</v>
      </c>
      <c r="E36" s="5">
        <f t="shared" si="1"/>
        <v>105.36582763629798</v>
      </c>
      <c r="I36" s="5">
        <v>70</v>
      </c>
    </row>
    <row r="37" spans="1:9" ht="12.75">
      <c r="A37" s="22">
        <v>1991</v>
      </c>
      <c r="B37" s="3">
        <v>1711.895</v>
      </c>
      <c r="C37" s="3">
        <v>482.968</v>
      </c>
      <c r="D37" s="4">
        <f t="shared" si="0"/>
        <v>28.212477984923144</v>
      </c>
      <c r="E37" s="5">
        <f t="shared" si="1"/>
        <v>102.97554464496947</v>
      </c>
      <c r="I37" s="5">
        <v>70</v>
      </c>
    </row>
    <row r="38" spans="1:9" ht="12.75">
      <c r="A38" s="22">
        <v>1992</v>
      </c>
      <c r="B38" s="3">
        <v>1737.85</v>
      </c>
      <c r="C38" s="3">
        <v>519.342</v>
      </c>
      <c r="D38" s="4">
        <f t="shared" si="0"/>
        <v>29.884167218114335</v>
      </c>
      <c r="E38" s="5">
        <f t="shared" si="1"/>
        <v>109.07721034611731</v>
      </c>
      <c r="I38" s="5">
        <v>70</v>
      </c>
    </row>
    <row r="39" spans="1:9" ht="12.75">
      <c r="A39" s="22">
        <v>1993</v>
      </c>
      <c r="B39" s="3">
        <v>1740.848</v>
      </c>
      <c r="C39" s="3">
        <v>481.63</v>
      </c>
      <c r="D39" s="4">
        <f t="shared" si="0"/>
        <v>27.666401661718886</v>
      </c>
      <c r="E39" s="5">
        <f t="shared" si="1"/>
        <v>100.98236606527392</v>
      </c>
      <c r="I39" s="5">
        <v>70</v>
      </c>
    </row>
    <row r="40" spans="1:9" ht="12.75">
      <c r="A40" s="22">
        <v>1994</v>
      </c>
      <c r="B40" s="3">
        <v>1766.285</v>
      </c>
      <c r="C40" s="3">
        <v>472.52</v>
      </c>
      <c r="D40" s="4">
        <f t="shared" si="0"/>
        <v>26.75219457788522</v>
      </c>
      <c r="E40" s="5">
        <f t="shared" si="1"/>
        <v>97.64551020928106</v>
      </c>
      <c r="I40" s="5">
        <v>70</v>
      </c>
    </row>
    <row r="41" spans="1:9" ht="12.75">
      <c r="A41" s="22">
        <v>1995</v>
      </c>
      <c r="B41" s="3">
        <v>1746.919</v>
      </c>
      <c r="C41" s="3">
        <v>426.533</v>
      </c>
      <c r="D41" s="4">
        <f t="shared" si="0"/>
        <v>24.416300927518677</v>
      </c>
      <c r="E41" s="5">
        <f t="shared" si="1"/>
        <v>89.11949838544317</v>
      </c>
      <c r="I41" s="5">
        <v>70</v>
      </c>
    </row>
    <row r="42" spans="1:9" ht="12.75">
      <c r="A42" s="22">
        <v>1996</v>
      </c>
      <c r="B42" s="3">
        <v>1812.729</v>
      </c>
      <c r="C42" s="3">
        <v>471.451</v>
      </c>
      <c r="D42" s="4">
        <f t="shared" si="0"/>
        <v>26.007803703697576</v>
      </c>
      <c r="E42" s="5">
        <f t="shared" si="1"/>
        <v>94.92848351849617</v>
      </c>
      <c r="I42" s="5">
        <v>70</v>
      </c>
    </row>
    <row r="43" spans="1:9" ht="12.75">
      <c r="A43" s="22">
        <v>1997</v>
      </c>
      <c r="B43" s="3">
        <v>1824.698</v>
      </c>
      <c r="C43" s="3">
        <v>522.304</v>
      </c>
      <c r="D43" s="4">
        <f t="shared" si="0"/>
        <v>28.62413396627825</v>
      </c>
      <c r="E43" s="5">
        <f t="shared" si="1"/>
        <v>104.47808897691563</v>
      </c>
      <c r="I43" s="5">
        <v>70</v>
      </c>
    </row>
    <row r="44" spans="1:9" ht="12.75">
      <c r="A44" s="22">
        <v>1998</v>
      </c>
      <c r="B44" s="3">
        <v>1834.764</v>
      </c>
      <c r="C44" s="3">
        <v>560.572</v>
      </c>
      <c r="D44" s="4">
        <f t="shared" si="0"/>
        <v>30.552812241792406</v>
      </c>
      <c r="E44" s="5">
        <f t="shared" si="1"/>
        <v>111.51776468254228</v>
      </c>
      <c r="I44" s="5">
        <v>70</v>
      </c>
    </row>
    <row r="45" spans="1:9" ht="12.75">
      <c r="A45" s="22">
        <v>1999</v>
      </c>
      <c r="B45" s="3">
        <v>1853.879</v>
      </c>
      <c r="C45" s="3">
        <v>565.939</v>
      </c>
      <c r="D45" s="4">
        <f t="shared" si="0"/>
        <v>30.52728899782564</v>
      </c>
      <c r="E45" s="5">
        <f t="shared" si="1"/>
        <v>111.42460484206359</v>
      </c>
      <c r="I45" s="5">
        <v>70</v>
      </c>
    </row>
    <row r="46" spans="1:9" ht="12.75">
      <c r="A46" s="22">
        <v>2000</v>
      </c>
      <c r="B46" s="3">
        <v>1854.78</v>
      </c>
      <c r="C46" s="3">
        <v>543.897</v>
      </c>
      <c r="D46" s="4">
        <f t="shared" si="0"/>
        <v>29.3240707792838</v>
      </c>
      <c r="E46" s="5">
        <f t="shared" si="1"/>
        <v>107.03285834438587</v>
      </c>
      <c r="I46" s="5">
        <v>70</v>
      </c>
    </row>
    <row r="47" spans="1:9" ht="12.75">
      <c r="A47" s="22">
        <v>2001</v>
      </c>
      <c r="B47" s="3">
        <v>1897.504</v>
      </c>
      <c r="C47" s="3">
        <v>513.639</v>
      </c>
      <c r="D47" s="4">
        <f t="shared" si="0"/>
        <v>27.06919194900248</v>
      </c>
      <c r="E47" s="5">
        <f t="shared" si="1"/>
        <v>98.80255061385905</v>
      </c>
      <c r="I47" s="5">
        <v>70</v>
      </c>
    </row>
    <row r="48" spans="1:9" ht="12.75">
      <c r="A48" s="22">
        <v>2002</v>
      </c>
      <c r="B48" s="3">
        <v>1909.989</v>
      </c>
      <c r="C48" s="5">
        <v>418.226</v>
      </c>
      <c r="D48" s="4">
        <f t="shared" si="0"/>
        <v>21.89677532174269</v>
      </c>
      <c r="E48" s="5">
        <f t="shared" si="1"/>
        <v>79.92322992436083</v>
      </c>
      <c r="I48" s="5">
        <v>70</v>
      </c>
    </row>
    <row r="49" spans="1:9" ht="12.75">
      <c r="A49" s="22">
        <v>2003</v>
      </c>
      <c r="B49" s="3">
        <v>1928.307</v>
      </c>
      <c r="C49" s="5">
        <v>309.421</v>
      </c>
      <c r="D49" s="4">
        <f t="shared" si="0"/>
        <v>16.046251971288804</v>
      </c>
      <c r="E49" s="5">
        <f t="shared" si="1"/>
        <v>58.56881969520414</v>
      </c>
      <c r="I49" s="5">
        <v>70</v>
      </c>
    </row>
    <row r="50" spans="1:9" ht="12.75">
      <c r="A50" s="22"/>
      <c r="B50" s="3"/>
      <c r="C50" s="5"/>
      <c r="I50" s="5"/>
    </row>
    <row r="51" spans="1:9" ht="12.75">
      <c r="A51" s="19" t="s">
        <v>4</v>
      </c>
      <c r="I51" s="5"/>
    </row>
  </sheetData>
  <mergeCells count="2">
    <mergeCell ref="A1:D1"/>
    <mergeCell ref="B4:C4"/>
  </mergeCells>
  <printOptions/>
  <pageMargins left="0.75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intern</cp:lastModifiedBy>
  <cp:lastPrinted>2004-05-04T21:18:39Z</cp:lastPrinted>
  <dcterms:created xsi:type="dcterms:W3CDTF">2004-05-04T20:42:27Z</dcterms:created>
  <dcterms:modified xsi:type="dcterms:W3CDTF">2009-04-02T20:41:57Z</dcterms:modified>
  <cp:category/>
  <cp:version/>
  <cp:contentType/>
  <cp:contentStatus/>
</cp:coreProperties>
</file>